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hlmanl\Google Drive\Presentations\Statistics Presentation @ BML 15-04-01\Excel Worksheets\"/>
    </mc:Choice>
  </mc:AlternateContent>
  <bookViews>
    <workbookView xWindow="0" yWindow="0" windowWidth="19200" windowHeight="11595" tabRatio="745"/>
  </bookViews>
  <sheets>
    <sheet name="HomeLibCOs_Renewals" sheetId="8" r:id="rId1"/>
    <sheet name="ItemLocCOs_Renewals" sheetId="10" r:id="rId2"/>
    <sheet name="ILL Juv Loc" sheetId="1" r:id="rId3"/>
    <sheet name="ILL No Juv Loc" sheetId="3" r:id="rId4"/>
    <sheet name="MaineCat" sheetId="9" r:id="rId5"/>
    <sheet name="Walk-In" sheetId="7" r:id="rId6"/>
    <sheet name="OverDrive Stats" sheetId="5" r:id="rId7"/>
  </sheets>
  <definedNames>
    <definedName name="_xlnm.Print_Area" localSheetId="0">HomeLibCOs_Renewals!$A$1:$J$46</definedName>
    <definedName name="_xlnm.Print_Area" localSheetId="1">ItemLocCOs_Renewals!$A$1:$J$46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0" l="1"/>
  <c r="D48" i="10"/>
  <c r="E7" i="10"/>
  <c r="E10" i="8"/>
  <c r="E24" i="7"/>
  <c r="E6" i="7" l="1"/>
  <c r="E10" i="7" s="1"/>
  <c r="E5" i="5" l="1"/>
  <c r="D5" i="5"/>
  <c r="E4" i="5"/>
  <c r="D4" i="5"/>
  <c r="F4" i="5" s="1"/>
  <c r="F15" i="1"/>
  <c r="F14" i="1"/>
  <c r="F5" i="5" l="1"/>
</calcChain>
</file>

<file path=xl/sharedStrings.xml><?xml version="1.0" encoding="utf-8"?>
<sst xmlns="http://schemas.openxmlformats.org/spreadsheetml/2006/main" count="559" uniqueCount="278">
  <si>
    <t>Outgoing &amp; Incoming meet</t>
  </si>
  <si>
    <t>A</t>
  </si>
  <si>
    <t>B</t>
  </si>
  <si>
    <t>C</t>
  </si>
  <si>
    <t>-</t>
  </si>
  <si>
    <t>=</t>
  </si>
  <si>
    <t>OUTGOING</t>
  </si>
  <si>
    <t>INCOMING</t>
  </si>
  <si>
    <t>Formulas</t>
  </si>
  <si>
    <t>bml &amp; bmlj</t>
  </si>
  <si>
    <t>Outgoing Totals (Right)</t>
  </si>
  <si>
    <t>Incoming Totals (Down)</t>
  </si>
  <si>
    <t>Total</t>
  </si>
  <si>
    <t>ana</t>
  </si>
  <si>
    <t>Format</t>
  </si>
  <si>
    <t>Juvenile</t>
  </si>
  <si>
    <t>Adult</t>
  </si>
  <si>
    <t>Audiobooks</t>
  </si>
  <si>
    <t>eBooks</t>
  </si>
  <si>
    <t xml:space="preserve">			</t>
  </si>
  <si>
    <t>eBook Format</t>
  </si>
  <si>
    <t>Audiobook Format</t>
  </si>
  <si>
    <t>Adobe PDF eBook</t>
  </si>
  <si>
    <t>Pending (Audiobook)</t>
  </si>
  <si>
    <t>Pending (eBook)</t>
  </si>
  <si>
    <t>OverDrive WMA Audiobook</t>
  </si>
  <si>
    <t>OverDrive Read</t>
  </si>
  <si>
    <t>OverDrive MP3 Audiobook</t>
  </si>
  <si>
    <t>Adobe EPUB eBook</t>
  </si>
  <si>
    <t>Kindle Book</t>
  </si>
  <si>
    <t xml:space="preserve">eBook Subject	Checkouts		</t>
  </si>
  <si>
    <t xml:space="preserve">Audiobook Subject 	Checkouts		</t>
  </si>
  <si>
    <t>Juvenile Fiction</t>
  </si>
  <si>
    <t>Juvenile Literature</t>
  </si>
  <si>
    <t>Juvenile Nonfiction</t>
  </si>
  <si>
    <t>bml</t>
  </si>
  <si>
    <t>bmlj</t>
  </si>
  <si>
    <r>
      <t>(Add reg. loc &amp; juv. Loc.)</t>
    </r>
    <r>
      <rPr>
        <b/>
        <sz val="10"/>
        <color theme="1"/>
        <rFont val="Calibri"/>
        <family val="2"/>
        <scheme val="minor"/>
      </rPr>
      <t xml:space="preserve"> Sub-Total</t>
    </r>
  </si>
  <si>
    <t>Fulfillments</t>
  </si>
  <si>
    <t>minerva.maine.edu/manage</t>
  </si>
  <si>
    <t>mainecat.maine.edu/manage</t>
  </si>
  <si>
    <t>Owning Home - blank</t>
  </si>
  <si>
    <t>Walk-In Checkouts</t>
  </si>
  <si>
    <t>(A+B)</t>
  </si>
  <si>
    <t>MaineCat Walk-In Statistics</t>
  </si>
  <si>
    <t>Minerva Walk-In Statistics</t>
  </si>
  <si>
    <t>MaineCat Walk-In Checkouts</t>
  </si>
  <si>
    <t>MaineCat Walk-Ins</t>
  </si>
  <si>
    <t>Minerva Walk-Ins</t>
  </si>
  <si>
    <t>Non-Owned</t>
  </si>
  <si>
    <t>Owning Home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</si>
  <si>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   
Owning Home report is read top to bottom.
Non-Owned report is read left to right.</t>
    </r>
  </si>
  <si>
    <t>02-01-15 -&gt; 02-28-15</t>
  </si>
  <si>
    <t>Borrowing Site</t>
  </si>
  <si>
    <t>99cby</t>
  </si>
  <si>
    <t>ASD Cony HS (Augusta)</t>
  </si>
  <si>
    <t>ASD Farrington Sch (Augusta)</t>
  </si>
  <si>
    <t>ASD Gilbert Sch (Augusta)</t>
  </si>
  <si>
    <t>ASD Hussey Sch (Augusta)</t>
  </si>
  <si>
    <t>ASD Lincoln Sch (Augusta)</t>
  </si>
  <si>
    <t>Albert F. Totman Library (Phippsburg)</t>
  </si>
  <si>
    <t>Auburn Public Library</t>
  </si>
  <si>
    <t>Bailey PL (Winthrop)</t>
  </si>
  <si>
    <t>Bangor Public Library</t>
  </si>
  <si>
    <t>Bates College</t>
  </si>
  <si>
    <t>Baxter Mem Lib (Gorham)</t>
  </si>
  <si>
    <t>Belfast Free Library</t>
  </si>
  <si>
    <t>Blue Hill Public Library</t>
  </si>
  <si>
    <t>Boothbay Hbr PL</t>
  </si>
  <si>
    <t>Bowdoin College</t>
  </si>
  <si>
    <t>Calais Free Library</t>
  </si>
  <si>
    <t>Camden Public Library</t>
  </si>
  <si>
    <t>Central Maine CC (Auburn)</t>
  </si>
  <si>
    <t>Colby College</t>
  </si>
  <si>
    <t>Coll of the Atlantic (Bar Hbr)</t>
  </si>
  <si>
    <t>Cumston Public Lib (Monmouth)</t>
  </si>
  <si>
    <t>Curtis Mem Lib (Brunswick)</t>
  </si>
  <si>
    <t>Eastern Maine CC (Bangor)</t>
  </si>
  <si>
    <t>Eastern Me Med Ctr (Bgr)</t>
  </si>
  <si>
    <t>Edythe Dyer Comm Lib (Hampden)</t>
  </si>
  <si>
    <t>Ellsworth Public Library</t>
  </si>
  <si>
    <t>Falmouth Memorial Lib</t>
  </si>
  <si>
    <t>Freeport Community Library</t>
  </si>
  <si>
    <t>Gardiner Public Library</t>
  </si>
  <si>
    <t>Gov. Baxter School Lib (Falmouth)</t>
  </si>
  <si>
    <t>Gray Public Library</t>
  </si>
  <si>
    <t>Hartland Public Library</t>
  </si>
  <si>
    <t>Hobbs Memorial Lib (Lovell)</t>
  </si>
  <si>
    <t>Husson University (Bangor)</t>
  </si>
  <si>
    <t>Jesup Mem Library (Bar Harbor)</t>
  </si>
  <si>
    <t>Kaplan University (Augusta)</t>
  </si>
  <si>
    <t>Kaplan University (Lewiston)</t>
  </si>
  <si>
    <t>Kaplan University (Portland)</t>
  </si>
  <si>
    <t>Kennebec Valley CC (Fairfield)</t>
  </si>
  <si>
    <t>Kennebunk Free Library</t>
  </si>
  <si>
    <t>Lewiston Public Library</t>
  </si>
  <si>
    <t>Lisbon Public Library</t>
  </si>
  <si>
    <t>Lithgow PL (Augusta)</t>
  </si>
  <si>
    <t>Lubec Public Library</t>
  </si>
  <si>
    <t>Ludden Mem Lib (Dixfield)</t>
  </si>
  <si>
    <t>MSL Outreach (Augusta)</t>
  </si>
  <si>
    <t>Maine College of Art (Portland)</t>
  </si>
  <si>
    <t>Maine Law &amp; Legis Ref Library (Augusta)</t>
  </si>
  <si>
    <t>Maine Maritime Academy</t>
  </si>
  <si>
    <t>Maine State Library (Augusta)</t>
  </si>
  <si>
    <t>McArthur PL (Biddeford)</t>
  </si>
  <si>
    <t>Me Gen Med Ctr (Augusta)</t>
  </si>
  <si>
    <t>Millinocket Memorial Library</t>
  </si>
  <si>
    <t>Newport Public Library</t>
  </si>
  <si>
    <t>Northeast Harbor Library</t>
  </si>
  <si>
    <t>Northern Maine CC (Presque Isle)</t>
  </si>
  <si>
    <t>Norway Public Library</t>
  </si>
  <si>
    <t>Old Town Public Library</t>
  </si>
  <si>
    <t>Orono Public Library</t>
  </si>
  <si>
    <t>Patten Free Library (Bath)</t>
  </si>
  <si>
    <t>Pittsfield Public Library</t>
  </si>
  <si>
    <t>Portland Public Library</t>
  </si>
  <si>
    <t>Quimby School (Bingham)</t>
  </si>
  <si>
    <t>Rice Public Library (Kittery)</t>
  </si>
  <si>
    <t>Ricker Memorial Library (Poland Spring)</t>
  </si>
  <si>
    <t>Rockland Public Library</t>
  </si>
  <si>
    <t>Rockport Public Library</t>
  </si>
  <si>
    <t>Rumford Public Library</t>
  </si>
  <si>
    <t>Scarborough Public Library</t>
  </si>
  <si>
    <t>Skidompha Public Library</t>
  </si>
  <si>
    <t>Skowhegan Public Library</t>
  </si>
  <si>
    <t>So Portland PL - Branch Library</t>
  </si>
  <si>
    <t>So Portland PL - Main Library</t>
  </si>
  <si>
    <t>Southern Maine CC (So Portland)</t>
  </si>
  <si>
    <t>Southwest Harbor PL</t>
  </si>
  <si>
    <t>St. Joseph's College (Standish)</t>
  </si>
  <si>
    <t>Thomas College (Waterville)</t>
  </si>
  <si>
    <t>Thomas Mem Lib (Cape Eliz)</t>
  </si>
  <si>
    <t>Topsham Public Library</t>
  </si>
  <si>
    <t>Treat Memorial Lib (Livermore Fls)</t>
  </si>
  <si>
    <t>UM Darling Center</t>
  </si>
  <si>
    <t>UMA-Bangor</t>
  </si>
  <si>
    <t>USM Lewiston-Auburn College</t>
  </si>
  <si>
    <t>Unity College Library</t>
  </si>
  <si>
    <t>Univ of Maine Law School</t>
  </si>
  <si>
    <t>Univ of Maine at Augusta</t>
  </si>
  <si>
    <t>Univ of Maine at Farmington</t>
  </si>
  <si>
    <t>Univ of Maine at Fort Kent</t>
  </si>
  <si>
    <t>Univ of Maine at Machias</t>
  </si>
  <si>
    <t>Univ of Maine at Presque Isle</t>
  </si>
  <si>
    <t>Univ of So Maine (Gorham)</t>
  </si>
  <si>
    <t>Univ of So Maine (Portland)</t>
  </si>
  <si>
    <t>University of Maine (Orono)</t>
  </si>
  <si>
    <t>University of New England</t>
  </si>
  <si>
    <t>Upper Kennebec V HS (Bingham)</t>
  </si>
  <si>
    <t>Vose PL (Union)</t>
  </si>
  <si>
    <t>Walker Memorial Library (Westbrook)</t>
  </si>
  <si>
    <t>Washington County CC (Calais)</t>
  </si>
  <si>
    <t>Waterville Public Library</t>
  </si>
  <si>
    <t>Wells Public Library</t>
  </si>
  <si>
    <t>Windham Public Library</t>
  </si>
  <si>
    <t>Witherle ML (Castine)</t>
  </si>
  <si>
    <t>York County CC (Wells)</t>
  </si>
  <si>
    <t>York Public Library</t>
  </si>
  <si>
    <t>York Schools</t>
  </si>
  <si>
    <t>Owning (Lending) Site</t>
  </si>
  <si>
    <t>Ratio L/B</t>
  </si>
  <si>
    <t>TOTALS</t>
  </si>
  <si>
    <t>MAINECAT</t>
  </si>
  <si>
    <t>Checkouts</t>
  </si>
  <si>
    <t>Renewals</t>
  </si>
  <si>
    <t>TOTAL</t>
  </si>
  <si>
    <t>+</t>
  </si>
  <si>
    <t>Total Circ</t>
  </si>
  <si>
    <t>CIRCULATION (CHECKOUT) STATISTICS</t>
  </si>
  <si>
    <t>ALL LOCATIONS</t>
  </si>
  <si>
    <t xml:space="preserve"> </t>
  </si>
  <si>
    <t>HOME LIBR</t>
  </si>
  <si>
    <t>PERCENT</t>
  </si>
  <si>
    <t>QTY</t>
  </si>
  <si>
    <t>Kaplan Augusta Library</t>
  </si>
  <si>
    <t>Kaplan S.Portland Library</t>
  </si>
  <si>
    <t>Kaplan Lewiston Library</t>
  </si>
  <si>
    <t>ASD Cony HS</t>
  </si>
  <si>
    <t>ASD Farrington</t>
  </si>
  <si>
    <t>ASD Gilbert</t>
  </si>
  <si>
    <t>ASD Cony</t>
  </si>
  <si>
    <t>ASD Lincoln</t>
  </si>
  <si>
    <t>ASD Hussey</t>
  </si>
  <si>
    <t>Bailey Public Library</t>
  </si>
  <si>
    <t>Boothbay Harbor ML</t>
  </si>
  <si>
    <t>Baxter Memorial Library</t>
  </si>
  <si>
    <t>Curtis Memorial Library</t>
  </si>
  <si>
    <t>Edythe Dyer Comm Lib</t>
  </si>
  <si>
    <t>Eastern Maine Medical Ctr</t>
  </si>
  <si>
    <t>Falmouth Memorial Library</t>
  </si>
  <si>
    <t>Charlotte Hobbs Memorial Library</t>
  </si>
  <si>
    <t>Husson University</t>
  </si>
  <si>
    <t>Jesup Memorial Library</t>
  </si>
  <si>
    <t>Lithgow Public Library</t>
  </si>
  <si>
    <t>LewPL Lewiston</t>
  </si>
  <si>
    <t>Ludden Memorial Library</t>
  </si>
  <si>
    <t>McArthur PL</t>
  </si>
  <si>
    <t>Me Gen Med Ctr - Augusta</t>
  </si>
  <si>
    <t>Maine General Medical Ctr</t>
  </si>
  <si>
    <t>msl outreach</t>
  </si>
  <si>
    <t>Norway Memorial Library</t>
  </si>
  <si>
    <t>Patten Free Library</t>
  </si>
  <si>
    <t>Rice Public Library</t>
  </si>
  <si>
    <t>St. Joseph's College</t>
  </si>
  <si>
    <t>South Portland Branch Library</t>
  </si>
  <si>
    <t>South Portland PL Main</t>
  </si>
  <si>
    <t>South Portland Main Adult Fic</t>
  </si>
  <si>
    <t>South Portland Public Library</t>
  </si>
  <si>
    <t>Southwest Hbr PL</t>
  </si>
  <si>
    <t>Central Maine Comm Coll</t>
  </si>
  <si>
    <t>Eastern Maine Comm Coll</t>
  </si>
  <si>
    <t>Kennebec Valley Comm Coll</t>
  </si>
  <si>
    <t>Northern Maine Comm Coll</t>
  </si>
  <si>
    <t>Southern Maine CC</t>
  </si>
  <si>
    <t>Washington County Community College</t>
  </si>
  <si>
    <t>York County Comm Coll</t>
  </si>
  <si>
    <t>Thomas College</t>
  </si>
  <si>
    <t>Thomas Memorial Library</t>
  </si>
  <si>
    <t>UKV High School</t>
  </si>
  <si>
    <t>UKV Moscow</t>
  </si>
  <si>
    <t>UKV Quimby</t>
  </si>
  <si>
    <t>SAD #13 Upper KV Schools</t>
  </si>
  <si>
    <t>Unity College</t>
  </si>
  <si>
    <t>Witherle Memorial Library</t>
  </si>
  <si>
    <t>Walker Memorial Library</t>
  </si>
  <si>
    <t>York High School</t>
  </si>
  <si>
    <t>York Middle School</t>
  </si>
  <si>
    <t>York Coastal Ridge Elementary School</t>
  </si>
  <si>
    <t>York Village Elementary School</t>
  </si>
  <si>
    <t>Maine College of Art</t>
  </si>
  <si>
    <t>Portland Public</t>
  </si>
  <si>
    <t>Univ of New England</t>
  </si>
  <si>
    <t>Freeport Community Library (IR)</t>
  </si>
  <si>
    <t>Univ of So Maine - Gorham</t>
  </si>
  <si>
    <t>Kennebunk Free library</t>
  </si>
  <si>
    <t>Lubec Memorial Library</t>
  </si>
  <si>
    <t>Univ of Me Presque Isle</t>
  </si>
  <si>
    <t>So Portland Branch Library</t>
  </si>
  <si>
    <t>Eastern Me Community College (Bangor)</t>
  </si>
  <si>
    <t>Walker ML (Westbrook)</t>
  </si>
  <si>
    <t>Blank Branch</t>
  </si>
  <si>
    <t>CIRCULATION (RENEWAL) STATISTICS</t>
  </si>
  <si>
    <t>Baxter Memorial</t>
  </si>
  <si>
    <t>Baxter ML Audio</t>
  </si>
  <si>
    <t>Baxter ML Adult Biog.</t>
  </si>
  <si>
    <t>Baxter ML Blu-ray</t>
  </si>
  <si>
    <t>Baxter ML CD</t>
  </si>
  <si>
    <t>Baxter ML Juvenile CDs</t>
  </si>
  <si>
    <t>Baxter ML YA CDs</t>
  </si>
  <si>
    <t>Baxter ML DVD</t>
  </si>
  <si>
    <t>Baxter ML Adult Fiction</t>
  </si>
  <si>
    <t>Baxter ML ILL</t>
  </si>
  <si>
    <t>Baxter ML Juvenile Biog.</t>
  </si>
  <si>
    <t>Baxter ML Juv. Fiction</t>
  </si>
  <si>
    <t>Baxter ML Juv. Graphic Novel</t>
  </si>
  <si>
    <t>Baxter ML Kits</t>
  </si>
  <si>
    <t>Baxter ML Juv. Nonfiction</t>
  </si>
  <si>
    <t>Baxter ML Juvenile PBK</t>
  </si>
  <si>
    <t>Baxter ML LP. Fiction</t>
  </si>
  <si>
    <t>Baxter ML LP. Nonfiction</t>
  </si>
  <si>
    <t>Baxter ML Adult NF</t>
  </si>
  <si>
    <t>Baxter ML Paperback</t>
  </si>
  <si>
    <t>Baxter ML Periodicals</t>
  </si>
  <si>
    <t>Baxter ML Primary Fiction</t>
  </si>
  <si>
    <t>Baxter ML Primary NF</t>
  </si>
  <si>
    <t>Baxter ML Primary PBK</t>
  </si>
  <si>
    <t>Baxter ML Adult Ref.</t>
  </si>
  <si>
    <t>Baxter ML Video</t>
  </si>
  <si>
    <t>Baxter ML YA Audio</t>
  </si>
  <si>
    <t>Baxter ML YA Biography</t>
  </si>
  <si>
    <t>Baxter ML YA Classic PBK</t>
  </si>
  <si>
    <t>Baxter ML YA Fiction</t>
  </si>
  <si>
    <t>Baxter ML Graphic Novel</t>
  </si>
  <si>
    <t>Baxter ML YA Nonfiction</t>
  </si>
  <si>
    <t>Baxter ML YA Paperback</t>
  </si>
  <si>
    <t>LOCATION</t>
  </si>
  <si>
    <t>This is the report that the Annual Report is asking for: What was physically carried out of your library by your patrons, regardless of where it came from.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</si>
</sst>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0" fontId="0" fillId="0" borderId="13" xfId="0" applyBorder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3" fillId="2" borderId="6" xfId="1" applyNumberFormat="1" applyFont="1" applyFill="1" applyBorder="1"/>
    <xf numFmtId="164" fontId="3" fillId="3" borderId="6" xfId="1" applyNumberFormat="1" applyFont="1" applyFill="1" applyBorder="1"/>
    <xf numFmtId="164" fontId="2" fillId="3" borderId="1" xfId="1" applyNumberFormat="1" applyFont="1" applyFill="1" applyBorder="1"/>
    <xf numFmtId="164" fontId="2" fillId="2" borderId="1" xfId="1" applyNumberFormat="1" applyFont="1" applyFill="1" applyBorder="1"/>
    <xf numFmtId="0" fontId="2" fillId="5" borderId="1" xfId="0" applyFont="1" applyFill="1" applyBorder="1" applyAlignment="1">
      <alignment horizontal="right"/>
    </xf>
    <xf numFmtId="0" fontId="2" fillId="0" borderId="5" xfId="0" applyFont="1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/>
    <xf numFmtId="0" fontId="0" fillId="0" borderId="18" xfId="0" applyBorder="1"/>
    <xf numFmtId="0" fontId="0" fillId="0" borderId="21" xfId="0" applyBorder="1" applyAlignment="1">
      <alignment horizontal="left"/>
    </xf>
    <xf numFmtId="0" fontId="0" fillId="8" borderId="1" xfId="0" applyFill="1" applyBorder="1"/>
    <xf numFmtId="0" fontId="2" fillId="8" borderId="6" xfId="0" applyFont="1" applyFill="1" applyBorder="1"/>
    <xf numFmtId="0" fontId="2" fillId="0" borderId="1" xfId="0" applyFont="1" applyBorder="1"/>
    <xf numFmtId="0" fontId="0" fillId="0" borderId="18" xfId="0" applyFont="1" applyBorder="1"/>
    <xf numFmtId="0" fontId="2" fillId="5" borderId="1" xfId="0" applyFont="1" applyFill="1" applyBorder="1"/>
    <xf numFmtId="0" fontId="0" fillId="0" borderId="25" xfId="0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/>
    <xf numFmtId="0" fontId="5" fillId="3" borderId="26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16" fontId="0" fillId="0" borderId="0" xfId="0" applyNumberFormat="1"/>
    <xf numFmtId="10" fontId="0" fillId="0" borderId="0" xfId="0" applyNumberFormat="1"/>
    <xf numFmtId="16" fontId="2" fillId="0" borderId="0" xfId="0" applyNumberFormat="1" applyFont="1"/>
    <xf numFmtId="0" fontId="0" fillId="0" borderId="0" xfId="0" applyBorder="1" applyAlignment="1">
      <alignment horizontal="center"/>
    </xf>
    <xf numFmtId="164" fontId="3" fillId="0" borderId="0" xfId="1" applyNumberFormat="1" applyFont="1" applyFill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0" fillId="4" borderId="19" xfId="0" applyFill="1" applyBorder="1" applyAlignment="1">
      <alignment vertical="top" wrapText="1"/>
    </xf>
    <xf numFmtId="0" fontId="0" fillId="4" borderId="20" xfId="0" applyFill="1" applyBorder="1" applyAlignment="1">
      <alignment vertical="top"/>
    </xf>
    <xf numFmtId="0" fontId="0" fillId="4" borderId="21" xfId="0" applyFill="1" applyBorder="1" applyAlignment="1">
      <alignment vertical="top"/>
    </xf>
    <xf numFmtId="0" fontId="0" fillId="4" borderId="28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23" xfId="0" applyFill="1" applyBorder="1" applyAlignment="1">
      <alignment vertical="top"/>
    </xf>
    <xf numFmtId="0" fontId="0" fillId="4" borderId="22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29" xfId="0" applyFill="1" applyBorder="1" applyAlignment="1">
      <alignment vertical="top"/>
    </xf>
    <xf numFmtId="0" fontId="2" fillId="7" borderId="1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23" xfId="0" applyFill="1" applyBorder="1" applyAlignment="1">
      <alignment horizontal="left"/>
    </xf>
    <xf numFmtId="0" fontId="2" fillId="8" borderId="2" xfId="0" applyFont="1" applyFill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2" fillId="8" borderId="24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5" borderId="1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0" fillId="7" borderId="22" xfId="0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0" fillId="9" borderId="0" xfId="0" applyFill="1"/>
    <xf numFmtId="10" fontId="0" fillId="9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309206</xdr:colOff>
      <xdr:row>2</xdr:row>
      <xdr:rowOff>182578</xdr:rowOff>
    </xdr:from>
    <xdr:to>
      <xdr:col>9</xdr:col>
      <xdr:colOff>621279</xdr:colOff>
      <xdr:row>10</xdr:row>
      <xdr:rowOff>174642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032"/>
        <a:stretch/>
      </xdr:blipFill>
      <xdr:spPr>
        <a:xfrm>
          <a:off x="2976206" y="563578"/>
          <a:ext cx="3066386" cy="1516064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3</xdr:row>
      <xdr:rowOff>127000</xdr:rowOff>
    </xdr:from>
    <xdr:to>
      <xdr:col>9</xdr:col>
      <xdr:colOff>534324</xdr:colOff>
      <xdr:row>11</xdr:row>
      <xdr:rowOff>119064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032"/>
        <a:stretch/>
      </xdr:blipFill>
      <xdr:spPr>
        <a:xfrm>
          <a:off x="2817813" y="127000"/>
          <a:ext cx="3066386" cy="1516064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6</xdr:row>
      <xdr:rowOff>19051</xdr:rowOff>
    </xdr:from>
    <xdr:to>
      <xdr:col>15</xdr:col>
      <xdr:colOff>495301</xdr:colOff>
      <xdr:row>22</xdr:row>
      <xdr:rowOff>163287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420" b="6918"/>
        <a:stretch/>
      </xdr:blipFill>
      <xdr:spPr>
        <a:xfrm>
          <a:off x="66676" y="1200151"/>
          <a:ext cx="4057650" cy="3192236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0"/>
  <sheetViews>
    <sheetView tabSelected="1" view="pageLayout" topLeftCell="A4" zoomScale="120" zoomScaleNormal="100" zoomScalePageLayoutView="120" workbookViewId="0">
      <selection activeCell="G34" sqref="G34:I34"/>
    </sheetView>
  </sheetViews>
  <sheetFormatPr defaultRowHeight="15" x14ac:dyDescent="0.25"/>
  <cols>
    <col min="1" max="1" width="3.42578125" customWidth="1"/>
    <col min="2" max="4" width="8.28515625" customWidth="1"/>
    <col min="5" max="5" width="9.140625" customWidth="1"/>
    <col min="6" max="6" width="10.140625" customWidth="1"/>
    <col min="7" max="7" width="10.85546875" customWidth="1"/>
    <col min="8" max="10" width="9.7109375" customWidth="1"/>
  </cols>
  <sheetData>
    <row r="2" spans="1:10" x14ac:dyDescent="0.25">
      <c r="A2" s="38" t="s">
        <v>277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45" t="s">
        <v>243</v>
      </c>
      <c r="B5" s="46"/>
      <c r="C5" s="46"/>
      <c r="D5" s="46"/>
      <c r="E5" s="47"/>
    </row>
    <row r="6" spans="1:10" x14ac:dyDescent="0.25">
      <c r="A6" s="1" t="s">
        <v>1</v>
      </c>
      <c r="B6" s="39" t="s">
        <v>164</v>
      </c>
      <c r="C6" s="40"/>
      <c r="D6" s="41"/>
      <c r="E6" s="1">
        <v>6283</v>
      </c>
    </row>
    <row r="7" spans="1:10" x14ac:dyDescent="0.25">
      <c r="A7" s="42"/>
      <c r="B7" s="43"/>
      <c r="C7" s="43"/>
      <c r="D7" s="43"/>
      <c r="E7" s="44"/>
    </row>
    <row r="8" spans="1:10" x14ac:dyDescent="0.25">
      <c r="A8" s="1" t="s">
        <v>2</v>
      </c>
      <c r="B8" s="39" t="s">
        <v>165</v>
      </c>
      <c r="C8" s="40"/>
      <c r="D8" s="41"/>
      <c r="E8" s="1">
        <v>825</v>
      </c>
    </row>
    <row r="9" spans="1:10" x14ac:dyDescent="0.25">
      <c r="A9" s="42"/>
      <c r="B9" s="43"/>
      <c r="C9" s="43"/>
      <c r="D9" s="43"/>
      <c r="E9" s="44"/>
    </row>
    <row r="10" spans="1:10" x14ac:dyDescent="0.25">
      <c r="A10" s="48" t="s">
        <v>166</v>
      </c>
      <c r="B10" s="49"/>
      <c r="C10" s="49"/>
      <c r="D10" s="50"/>
      <c r="E10" s="1">
        <f>SUM(E6,E8)</f>
        <v>7108</v>
      </c>
    </row>
    <row r="12" spans="1:10" ht="15.75" thickBot="1" x14ac:dyDescent="0.3"/>
    <row r="13" spans="1:10" ht="15.75" thickBot="1" x14ac:dyDescent="0.3">
      <c r="B13" s="51" t="s">
        <v>8</v>
      </c>
      <c r="C13" s="52"/>
      <c r="D13" s="52"/>
      <c r="E13" s="52"/>
      <c r="F13" s="53"/>
    </row>
    <row r="14" spans="1:10" x14ac:dyDescent="0.25">
      <c r="B14" s="4" t="s">
        <v>1</v>
      </c>
      <c r="C14" s="5" t="s">
        <v>167</v>
      </c>
      <c r="D14" s="5" t="s">
        <v>2</v>
      </c>
      <c r="E14" s="6" t="s">
        <v>5</v>
      </c>
      <c r="F14" s="2" t="s">
        <v>168</v>
      </c>
    </row>
    <row r="18" spans="2:9" x14ac:dyDescent="0.25">
      <c r="B18" t="s">
        <v>169</v>
      </c>
      <c r="G18" t="s">
        <v>242</v>
      </c>
    </row>
    <row r="19" spans="2:9" x14ac:dyDescent="0.25">
      <c r="B19" t="s">
        <v>170</v>
      </c>
      <c r="G19" t="s">
        <v>170</v>
      </c>
    </row>
    <row r="20" spans="2:9" x14ac:dyDescent="0.25">
      <c r="B20" t="s">
        <v>171</v>
      </c>
      <c r="C20" s="35">
        <v>42050</v>
      </c>
      <c r="G20" t="s">
        <v>171</v>
      </c>
      <c r="H20" s="35">
        <v>42050</v>
      </c>
    </row>
    <row r="21" spans="2:9" x14ac:dyDescent="0.25">
      <c r="B21" t="s">
        <v>172</v>
      </c>
      <c r="C21" t="s">
        <v>173</v>
      </c>
      <c r="D21" t="s">
        <v>174</v>
      </c>
      <c r="G21" t="s">
        <v>172</v>
      </c>
      <c r="H21" t="s">
        <v>173</v>
      </c>
      <c r="I21" t="s">
        <v>174</v>
      </c>
    </row>
    <row r="22" spans="2:9" x14ac:dyDescent="0.25">
      <c r="B22" t="s">
        <v>175</v>
      </c>
      <c r="C22" s="34">
        <v>0</v>
      </c>
      <c r="D22">
        <v>13</v>
      </c>
      <c r="G22" t="s">
        <v>175</v>
      </c>
      <c r="H22" s="34">
        <v>0</v>
      </c>
      <c r="I22">
        <v>2</v>
      </c>
    </row>
    <row r="23" spans="2:9" x14ac:dyDescent="0.25">
      <c r="B23" t="s">
        <v>176</v>
      </c>
      <c r="C23" s="34">
        <v>1E-3</v>
      </c>
      <c r="D23">
        <v>196</v>
      </c>
      <c r="G23" t="s">
        <v>176</v>
      </c>
      <c r="H23" s="34">
        <v>0</v>
      </c>
      <c r="I23">
        <v>13</v>
      </c>
    </row>
    <row r="24" spans="2:9" x14ac:dyDescent="0.25">
      <c r="B24" t="s">
        <v>177</v>
      </c>
      <c r="C24" s="34">
        <v>0</v>
      </c>
      <c r="D24">
        <v>60</v>
      </c>
      <c r="G24" t="s">
        <v>177</v>
      </c>
      <c r="H24" s="34">
        <v>0</v>
      </c>
      <c r="I24">
        <v>21</v>
      </c>
    </row>
    <row r="25" spans="2:9" x14ac:dyDescent="0.25">
      <c r="B25" t="s">
        <v>61</v>
      </c>
      <c r="C25" s="34">
        <v>3.6999999999999998E-2</v>
      </c>
      <c r="D25">
        <v>9901</v>
      </c>
      <c r="G25" t="s">
        <v>61</v>
      </c>
      <c r="H25" s="34">
        <v>6.7000000000000004E-2</v>
      </c>
      <c r="I25">
        <v>4216</v>
      </c>
    </row>
    <row r="26" spans="2:9" x14ac:dyDescent="0.25">
      <c r="B26" t="s">
        <v>178</v>
      </c>
      <c r="C26" s="34">
        <v>3.0000000000000001E-3</v>
      </c>
      <c r="D26">
        <v>846</v>
      </c>
      <c r="G26" t="s">
        <v>178</v>
      </c>
      <c r="H26" s="34">
        <v>2E-3</v>
      </c>
      <c r="I26">
        <v>138</v>
      </c>
    </row>
    <row r="27" spans="2:9" x14ac:dyDescent="0.25">
      <c r="B27" t="s">
        <v>179</v>
      </c>
      <c r="C27" s="34">
        <v>4.0000000000000001E-3</v>
      </c>
      <c r="D27">
        <v>1059</v>
      </c>
      <c r="G27" t="s">
        <v>179</v>
      </c>
      <c r="H27" s="34">
        <v>1E-3</v>
      </c>
      <c r="I27">
        <v>91</v>
      </c>
    </row>
    <row r="28" spans="2:9" x14ac:dyDescent="0.25">
      <c r="B28" t="s">
        <v>180</v>
      </c>
      <c r="C28" s="34">
        <v>4.0000000000000001E-3</v>
      </c>
      <c r="D28">
        <v>1028</v>
      </c>
      <c r="G28" t="s">
        <v>180</v>
      </c>
      <c r="H28" s="34">
        <v>1E-3</v>
      </c>
      <c r="I28">
        <v>91</v>
      </c>
    </row>
    <row r="29" spans="2:9" x14ac:dyDescent="0.25">
      <c r="B29" t="s">
        <v>181</v>
      </c>
      <c r="C29" s="34">
        <v>0</v>
      </c>
      <c r="D29">
        <v>2</v>
      </c>
      <c r="G29" t="s">
        <v>182</v>
      </c>
      <c r="H29" s="34">
        <v>2E-3</v>
      </c>
      <c r="I29">
        <v>97</v>
      </c>
    </row>
    <row r="30" spans="2:9" x14ac:dyDescent="0.25">
      <c r="B30" t="s">
        <v>182</v>
      </c>
      <c r="C30" s="34">
        <v>3.0000000000000001E-3</v>
      </c>
      <c r="D30">
        <v>928</v>
      </c>
      <c r="G30" t="s">
        <v>183</v>
      </c>
      <c r="H30" s="34">
        <v>1E-3</v>
      </c>
      <c r="I30">
        <v>69</v>
      </c>
    </row>
    <row r="31" spans="2:9" x14ac:dyDescent="0.25">
      <c r="B31" t="s">
        <v>183</v>
      </c>
      <c r="C31" s="34">
        <v>3.0000000000000001E-3</v>
      </c>
      <c r="D31">
        <v>881</v>
      </c>
      <c r="G31" t="s">
        <v>184</v>
      </c>
      <c r="H31" s="34">
        <v>8.9999999999999993E-3</v>
      </c>
      <c r="I31">
        <v>540</v>
      </c>
    </row>
    <row r="32" spans="2:9" x14ac:dyDescent="0.25">
      <c r="B32" t="s">
        <v>184</v>
      </c>
      <c r="C32" s="34">
        <v>6.0000000000000001E-3</v>
      </c>
      <c r="D32">
        <v>1552</v>
      </c>
      <c r="G32" t="s">
        <v>185</v>
      </c>
      <c r="H32" s="34">
        <v>6.0000000000000001E-3</v>
      </c>
      <c r="I32">
        <v>373</v>
      </c>
    </row>
    <row r="33" spans="2:9" x14ac:dyDescent="0.25">
      <c r="B33" t="s">
        <v>185</v>
      </c>
      <c r="C33" s="34">
        <v>8.0000000000000002E-3</v>
      </c>
      <c r="D33">
        <v>2045</v>
      </c>
      <c r="G33" t="s">
        <v>66</v>
      </c>
      <c r="H33" s="34">
        <v>2.9000000000000001E-2</v>
      </c>
      <c r="I33">
        <v>1847</v>
      </c>
    </row>
    <row r="34" spans="2:9" x14ac:dyDescent="0.25">
      <c r="B34" t="s">
        <v>66</v>
      </c>
      <c r="C34" s="34">
        <v>2.8000000000000001E-2</v>
      </c>
      <c r="D34">
        <v>7466</v>
      </c>
      <c r="G34" s="95" t="s">
        <v>186</v>
      </c>
      <c r="H34" s="96">
        <v>1.2999999999999999E-2</v>
      </c>
      <c r="I34" s="95">
        <v>825</v>
      </c>
    </row>
    <row r="35" spans="2:9" x14ac:dyDescent="0.25">
      <c r="B35" s="95" t="s">
        <v>186</v>
      </c>
      <c r="C35" s="96">
        <v>2.4E-2</v>
      </c>
      <c r="D35" s="95">
        <v>6283</v>
      </c>
      <c r="G35" t="s">
        <v>71</v>
      </c>
      <c r="H35" s="34">
        <v>8.5999999999999993E-2</v>
      </c>
      <c r="I35">
        <v>5405</v>
      </c>
    </row>
    <row r="36" spans="2:9" x14ac:dyDescent="0.25">
      <c r="B36" t="s">
        <v>71</v>
      </c>
      <c r="C36" s="34">
        <v>3.7999999999999999E-2</v>
      </c>
      <c r="D36">
        <v>10112</v>
      </c>
      <c r="G36" t="s">
        <v>70</v>
      </c>
      <c r="H36" s="34">
        <v>5.0000000000000001E-3</v>
      </c>
      <c r="I36">
        <v>311</v>
      </c>
    </row>
    <row r="37" spans="2:9" x14ac:dyDescent="0.25">
      <c r="B37" t="s">
        <v>70</v>
      </c>
      <c r="C37" s="34">
        <v>7.0000000000000001E-3</v>
      </c>
      <c r="D37">
        <v>1834</v>
      </c>
      <c r="G37" t="s">
        <v>187</v>
      </c>
      <c r="H37" s="34">
        <v>7.2999999999999995E-2</v>
      </c>
      <c r="I37">
        <v>4646</v>
      </c>
    </row>
    <row r="38" spans="2:9" x14ac:dyDescent="0.25">
      <c r="B38" t="s">
        <v>187</v>
      </c>
      <c r="C38" s="34">
        <v>8.7999999999999995E-2</v>
      </c>
      <c r="D38">
        <v>23487</v>
      </c>
      <c r="G38" t="s">
        <v>188</v>
      </c>
      <c r="H38" s="34">
        <v>2.4E-2</v>
      </c>
      <c r="I38">
        <v>1497</v>
      </c>
    </row>
    <row r="39" spans="2:9" x14ac:dyDescent="0.25">
      <c r="B39" t="s">
        <v>188</v>
      </c>
      <c r="C39" s="34">
        <v>1.6E-2</v>
      </c>
      <c r="D39">
        <v>4320</v>
      </c>
      <c r="G39" t="s">
        <v>189</v>
      </c>
      <c r="H39" s="34">
        <v>0</v>
      </c>
      <c r="I39">
        <v>5</v>
      </c>
    </row>
    <row r="40" spans="2:9" x14ac:dyDescent="0.25">
      <c r="B40" t="s">
        <v>189</v>
      </c>
      <c r="C40" s="34">
        <v>0</v>
      </c>
      <c r="D40">
        <v>11</v>
      </c>
      <c r="G40" t="s">
        <v>190</v>
      </c>
      <c r="H40" s="34">
        <v>4.1000000000000002E-2</v>
      </c>
      <c r="I40">
        <v>2581</v>
      </c>
    </row>
    <row r="41" spans="2:9" x14ac:dyDescent="0.25">
      <c r="B41" t="s">
        <v>190</v>
      </c>
      <c r="C41" s="34">
        <v>3.2000000000000001E-2</v>
      </c>
      <c r="D41">
        <v>8513</v>
      </c>
      <c r="G41" t="s">
        <v>82</v>
      </c>
      <c r="H41" s="34">
        <v>2.4E-2</v>
      </c>
      <c r="I41">
        <v>1531</v>
      </c>
    </row>
    <row r="42" spans="2:9" x14ac:dyDescent="0.25">
      <c r="B42" t="s">
        <v>82</v>
      </c>
      <c r="C42" s="34">
        <v>2.5999999999999999E-2</v>
      </c>
      <c r="D42">
        <v>6962</v>
      </c>
      <c r="G42" t="s">
        <v>83</v>
      </c>
      <c r="H42" s="34">
        <v>1.0999999999999999E-2</v>
      </c>
      <c r="I42">
        <v>711</v>
      </c>
    </row>
    <row r="43" spans="2:9" x14ac:dyDescent="0.25">
      <c r="B43" t="s">
        <v>83</v>
      </c>
      <c r="C43" s="34">
        <v>1.9E-2</v>
      </c>
      <c r="D43">
        <v>5081</v>
      </c>
      <c r="G43" t="s">
        <v>85</v>
      </c>
      <c r="H43" s="34">
        <v>2.1000000000000001E-2</v>
      </c>
      <c r="I43">
        <v>1308</v>
      </c>
    </row>
    <row r="44" spans="2:9" x14ac:dyDescent="0.25">
      <c r="B44" t="s">
        <v>85</v>
      </c>
      <c r="C44" s="34">
        <v>0.02</v>
      </c>
      <c r="D44">
        <v>5423</v>
      </c>
      <c r="G44" t="s">
        <v>191</v>
      </c>
      <c r="H44" s="34">
        <v>3.0000000000000001E-3</v>
      </c>
      <c r="I44">
        <v>172</v>
      </c>
    </row>
    <row r="45" spans="2:9" x14ac:dyDescent="0.25">
      <c r="B45" t="s">
        <v>191</v>
      </c>
      <c r="C45" s="34">
        <v>4.0000000000000001E-3</v>
      </c>
      <c r="D45">
        <v>1181</v>
      </c>
      <c r="G45" t="s">
        <v>192</v>
      </c>
      <c r="H45" s="34">
        <v>1E-3</v>
      </c>
      <c r="I45">
        <v>53</v>
      </c>
    </row>
    <row r="46" spans="2:9" x14ac:dyDescent="0.25">
      <c r="B46" t="s">
        <v>192</v>
      </c>
      <c r="C46" s="34">
        <v>2E-3</v>
      </c>
      <c r="D46">
        <v>484</v>
      </c>
      <c r="G46" t="s">
        <v>193</v>
      </c>
      <c r="H46" s="34">
        <v>0.02</v>
      </c>
      <c r="I46">
        <v>1283</v>
      </c>
    </row>
    <row r="47" spans="2:9" x14ac:dyDescent="0.25">
      <c r="B47" t="s">
        <v>193</v>
      </c>
      <c r="C47" s="34">
        <v>1.4E-2</v>
      </c>
      <c r="D47">
        <v>3637</v>
      </c>
      <c r="G47" t="s">
        <v>94</v>
      </c>
      <c r="H47" s="34">
        <v>1.6E-2</v>
      </c>
      <c r="I47">
        <v>983</v>
      </c>
    </row>
    <row r="48" spans="2:9" x14ac:dyDescent="0.25">
      <c r="B48" t="s">
        <v>94</v>
      </c>
      <c r="C48" s="34">
        <v>2.8000000000000001E-2</v>
      </c>
      <c r="D48">
        <v>7456</v>
      </c>
      <c r="G48" t="s">
        <v>194</v>
      </c>
      <c r="H48" s="34">
        <v>3.6999999999999998E-2</v>
      </c>
      <c r="I48">
        <v>2310</v>
      </c>
    </row>
    <row r="49" spans="2:9" x14ac:dyDescent="0.25">
      <c r="B49" t="s">
        <v>194</v>
      </c>
      <c r="C49" s="34">
        <v>3.2000000000000001E-2</v>
      </c>
      <c r="D49">
        <v>8403</v>
      </c>
      <c r="G49" t="s">
        <v>95</v>
      </c>
      <c r="H49" s="34">
        <v>4.2999999999999997E-2</v>
      </c>
      <c r="I49">
        <v>2741</v>
      </c>
    </row>
    <row r="50" spans="2:9" x14ac:dyDescent="0.25">
      <c r="B50" t="s">
        <v>95</v>
      </c>
      <c r="C50" s="34">
        <v>2.9000000000000001E-2</v>
      </c>
      <c r="D50">
        <v>7718</v>
      </c>
      <c r="G50" t="s">
        <v>195</v>
      </c>
      <c r="H50" s="34">
        <v>0</v>
      </c>
      <c r="I50">
        <v>1</v>
      </c>
    </row>
    <row r="51" spans="2:9" x14ac:dyDescent="0.25">
      <c r="B51" t="s">
        <v>195</v>
      </c>
      <c r="C51" s="34">
        <v>0</v>
      </c>
      <c r="D51">
        <v>2</v>
      </c>
      <c r="G51" t="s">
        <v>196</v>
      </c>
      <c r="H51" s="34">
        <v>3.0000000000000001E-3</v>
      </c>
      <c r="I51">
        <v>180</v>
      </c>
    </row>
    <row r="52" spans="2:9" x14ac:dyDescent="0.25">
      <c r="B52" t="s">
        <v>196</v>
      </c>
      <c r="C52" s="34">
        <v>5.0000000000000001E-3</v>
      </c>
      <c r="D52">
        <v>1237</v>
      </c>
      <c r="G52" t="s">
        <v>197</v>
      </c>
      <c r="H52" s="34">
        <v>2.1000000000000001E-2</v>
      </c>
      <c r="I52">
        <v>1331</v>
      </c>
    </row>
    <row r="53" spans="2:9" x14ac:dyDescent="0.25">
      <c r="B53" t="s">
        <v>197</v>
      </c>
      <c r="C53" s="34">
        <v>2.5999999999999999E-2</v>
      </c>
      <c r="D53">
        <v>6980</v>
      </c>
      <c r="G53" t="s">
        <v>198</v>
      </c>
      <c r="H53" s="34">
        <v>0</v>
      </c>
      <c r="I53">
        <v>3</v>
      </c>
    </row>
    <row r="54" spans="2:9" x14ac:dyDescent="0.25">
      <c r="B54" t="s">
        <v>198</v>
      </c>
      <c r="C54" s="34">
        <v>0</v>
      </c>
      <c r="D54">
        <v>32</v>
      </c>
      <c r="G54" t="s">
        <v>200</v>
      </c>
      <c r="H54" s="34">
        <v>3.0000000000000001E-3</v>
      </c>
      <c r="I54">
        <v>188</v>
      </c>
    </row>
    <row r="55" spans="2:9" x14ac:dyDescent="0.25">
      <c r="B55" t="s">
        <v>199</v>
      </c>
      <c r="C55" s="34">
        <v>0</v>
      </c>
      <c r="D55">
        <v>1</v>
      </c>
      <c r="G55" t="s">
        <v>201</v>
      </c>
      <c r="H55" s="34">
        <v>5.0000000000000001E-3</v>
      </c>
      <c r="I55">
        <v>331</v>
      </c>
    </row>
    <row r="56" spans="2:9" x14ac:dyDescent="0.25">
      <c r="B56" t="s">
        <v>200</v>
      </c>
      <c r="C56" s="34">
        <v>4.0000000000000001E-3</v>
      </c>
      <c r="D56">
        <v>1041</v>
      </c>
      <c r="G56" t="s">
        <v>113</v>
      </c>
      <c r="H56" s="34">
        <v>1.2E-2</v>
      </c>
      <c r="I56">
        <v>781</v>
      </c>
    </row>
    <row r="57" spans="2:9" x14ac:dyDescent="0.25">
      <c r="B57" t="s">
        <v>201</v>
      </c>
      <c r="C57" s="34">
        <v>8.9999999999999993E-3</v>
      </c>
      <c r="D57">
        <v>2339</v>
      </c>
      <c r="G57" t="s">
        <v>112</v>
      </c>
      <c r="H57" s="34">
        <v>0.01</v>
      </c>
      <c r="I57">
        <v>624</v>
      </c>
    </row>
    <row r="58" spans="2:9" x14ac:dyDescent="0.25">
      <c r="B58" t="s">
        <v>113</v>
      </c>
      <c r="C58" s="34">
        <v>1.4E-2</v>
      </c>
      <c r="D58">
        <v>3701</v>
      </c>
      <c r="G58" t="s">
        <v>202</v>
      </c>
      <c r="H58" s="34">
        <v>2.4E-2</v>
      </c>
      <c r="I58">
        <v>1534</v>
      </c>
    </row>
    <row r="59" spans="2:9" x14ac:dyDescent="0.25">
      <c r="B59" t="s">
        <v>112</v>
      </c>
      <c r="C59" s="34">
        <v>1.7000000000000001E-2</v>
      </c>
      <c r="D59">
        <v>4640</v>
      </c>
      <c r="G59" t="s">
        <v>115</v>
      </c>
      <c r="H59" s="34">
        <v>8.9999999999999993E-3</v>
      </c>
      <c r="I59">
        <v>595</v>
      </c>
    </row>
    <row r="60" spans="2:9" x14ac:dyDescent="0.25">
      <c r="B60" t="s">
        <v>202</v>
      </c>
      <c r="C60" s="34">
        <v>0.03</v>
      </c>
      <c r="D60">
        <v>7920</v>
      </c>
      <c r="G60" t="s">
        <v>203</v>
      </c>
      <c r="H60" s="34">
        <v>1.4E-2</v>
      </c>
      <c r="I60">
        <v>861</v>
      </c>
    </row>
    <row r="61" spans="2:9" x14ac:dyDescent="0.25">
      <c r="B61" t="s">
        <v>115</v>
      </c>
      <c r="C61" s="34">
        <v>1.0999999999999999E-2</v>
      </c>
      <c r="D61">
        <v>3002</v>
      </c>
      <c r="G61" t="s">
        <v>120</v>
      </c>
      <c r="H61" s="34">
        <v>3.2000000000000001E-2</v>
      </c>
      <c r="I61">
        <v>2019</v>
      </c>
    </row>
    <row r="62" spans="2:9" x14ac:dyDescent="0.25">
      <c r="B62" t="s">
        <v>203</v>
      </c>
      <c r="C62" s="34">
        <v>1.7999999999999999E-2</v>
      </c>
      <c r="D62">
        <v>4890</v>
      </c>
      <c r="G62" t="s">
        <v>121</v>
      </c>
      <c r="H62" s="34">
        <v>0.02</v>
      </c>
      <c r="I62">
        <v>1280</v>
      </c>
    </row>
    <row r="63" spans="2:9" x14ac:dyDescent="0.25">
      <c r="B63" t="s">
        <v>120</v>
      </c>
      <c r="C63" s="34">
        <v>2.5000000000000001E-2</v>
      </c>
      <c r="D63">
        <v>6641</v>
      </c>
      <c r="G63" t="s">
        <v>122</v>
      </c>
      <c r="H63" s="34">
        <v>8.0000000000000002E-3</v>
      </c>
      <c r="I63">
        <v>506</v>
      </c>
    </row>
    <row r="64" spans="2:9" x14ac:dyDescent="0.25">
      <c r="B64" t="s">
        <v>121</v>
      </c>
      <c r="C64" s="34">
        <v>1.0999999999999999E-2</v>
      </c>
      <c r="D64">
        <v>2917</v>
      </c>
      <c r="G64" t="s">
        <v>123</v>
      </c>
      <c r="H64" s="34">
        <v>4.5999999999999999E-2</v>
      </c>
      <c r="I64">
        <v>2886</v>
      </c>
    </row>
    <row r="65" spans="2:9" x14ac:dyDescent="0.25">
      <c r="B65" t="s">
        <v>122</v>
      </c>
      <c r="C65" s="34">
        <v>0.01</v>
      </c>
      <c r="D65">
        <v>2742</v>
      </c>
      <c r="G65" t="s">
        <v>204</v>
      </c>
      <c r="H65" s="34">
        <v>2E-3</v>
      </c>
      <c r="I65">
        <v>107</v>
      </c>
    </row>
    <row r="66" spans="2:9" x14ac:dyDescent="0.25">
      <c r="B66" t="s">
        <v>123</v>
      </c>
      <c r="C66" s="34">
        <v>4.7E-2</v>
      </c>
      <c r="D66">
        <v>12544</v>
      </c>
      <c r="G66" t="s">
        <v>124</v>
      </c>
      <c r="H66" s="34">
        <v>2.4E-2</v>
      </c>
      <c r="I66">
        <v>1496</v>
      </c>
    </row>
    <row r="67" spans="2:9" x14ac:dyDescent="0.25">
      <c r="B67" t="s">
        <v>204</v>
      </c>
      <c r="C67" s="34">
        <v>2E-3</v>
      </c>
      <c r="D67">
        <v>567</v>
      </c>
      <c r="G67" t="s">
        <v>205</v>
      </c>
      <c r="H67" s="34">
        <v>5.0000000000000001E-3</v>
      </c>
      <c r="I67">
        <v>347</v>
      </c>
    </row>
    <row r="68" spans="2:9" x14ac:dyDescent="0.25">
      <c r="B68" t="s">
        <v>124</v>
      </c>
      <c r="C68" s="34">
        <v>0.02</v>
      </c>
      <c r="D68">
        <v>5258</v>
      </c>
      <c r="G68" t="s">
        <v>206</v>
      </c>
      <c r="H68" s="34">
        <v>1E-3</v>
      </c>
      <c r="I68">
        <v>88</v>
      </c>
    </row>
    <row r="69" spans="2:9" x14ac:dyDescent="0.25">
      <c r="B69" t="s">
        <v>205</v>
      </c>
      <c r="C69" s="34">
        <v>6.0000000000000001E-3</v>
      </c>
      <c r="D69">
        <v>1689</v>
      </c>
      <c r="G69" t="s">
        <v>208</v>
      </c>
      <c r="H69" s="34">
        <v>3.5000000000000003E-2</v>
      </c>
      <c r="I69">
        <v>2226</v>
      </c>
    </row>
    <row r="70" spans="2:9" x14ac:dyDescent="0.25">
      <c r="B70" t="s">
        <v>206</v>
      </c>
      <c r="C70" s="34">
        <v>1E-3</v>
      </c>
      <c r="D70">
        <v>143</v>
      </c>
      <c r="G70" t="s">
        <v>209</v>
      </c>
      <c r="H70" s="34">
        <v>0.01</v>
      </c>
      <c r="I70">
        <v>645</v>
      </c>
    </row>
    <row r="71" spans="2:9" x14ac:dyDescent="0.25">
      <c r="B71" t="s">
        <v>207</v>
      </c>
      <c r="C71" s="34">
        <v>0</v>
      </c>
      <c r="D71">
        <v>6</v>
      </c>
      <c r="G71" t="s">
        <v>210</v>
      </c>
      <c r="H71" s="34">
        <v>1E-3</v>
      </c>
      <c r="I71">
        <v>94</v>
      </c>
    </row>
    <row r="72" spans="2:9" x14ac:dyDescent="0.25">
      <c r="B72" t="s">
        <v>208</v>
      </c>
      <c r="C72" s="34">
        <v>4.9000000000000002E-2</v>
      </c>
      <c r="D72">
        <v>13085</v>
      </c>
      <c r="G72" t="s">
        <v>211</v>
      </c>
      <c r="H72" s="34">
        <v>1E-3</v>
      </c>
      <c r="I72">
        <v>90</v>
      </c>
    </row>
    <row r="73" spans="2:9" x14ac:dyDescent="0.25">
      <c r="B73" t="s">
        <v>209</v>
      </c>
      <c r="C73" s="34">
        <v>8.9999999999999993E-3</v>
      </c>
      <c r="D73">
        <v>2463</v>
      </c>
      <c r="G73" t="s">
        <v>212</v>
      </c>
      <c r="H73" s="34">
        <v>2E-3</v>
      </c>
      <c r="I73">
        <v>98</v>
      </c>
    </row>
    <row r="74" spans="2:9" x14ac:dyDescent="0.25">
      <c r="B74" t="s">
        <v>210</v>
      </c>
      <c r="C74" s="34">
        <v>1E-3</v>
      </c>
      <c r="D74">
        <v>295</v>
      </c>
      <c r="G74" t="s">
        <v>213</v>
      </c>
      <c r="H74" s="34">
        <v>1E-3</v>
      </c>
      <c r="I74">
        <v>73</v>
      </c>
    </row>
    <row r="75" spans="2:9" x14ac:dyDescent="0.25">
      <c r="B75" t="s">
        <v>211</v>
      </c>
      <c r="C75" s="34">
        <v>1E-3</v>
      </c>
      <c r="D75">
        <v>316</v>
      </c>
      <c r="G75" t="s">
        <v>214</v>
      </c>
      <c r="H75" s="34">
        <v>2E-3</v>
      </c>
      <c r="I75">
        <v>112</v>
      </c>
    </row>
    <row r="76" spans="2:9" x14ac:dyDescent="0.25">
      <c r="B76" t="s">
        <v>212</v>
      </c>
      <c r="C76" s="34">
        <v>1E-3</v>
      </c>
      <c r="D76">
        <v>338</v>
      </c>
      <c r="G76" t="s">
        <v>215</v>
      </c>
      <c r="H76" s="34">
        <v>0</v>
      </c>
      <c r="I76">
        <v>18</v>
      </c>
    </row>
    <row r="77" spans="2:9" x14ac:dyDescent="0.25">
      <c r="B77" t="s">
        <v>213</v>
      </c>
      <c r="C77" s="34">
        <v>1E-3</v>
      </c>
      <c r="D77">
        <v>138</v>
      </c>
      <c r="G77" t="s">
        <v>216</v>
      </c>
      <c r="H77" s="34">
        <v>1E-3</v>
      </c>
      <c r="I77">
        <v>46</v>
      </c>
    </row>
    <row r="78" spans="2:9" x14ac:dyDescent="0.25">
      <c r="B78" t="s">
        <v>214</v>
      </c>
      <c r="C78" s="34">
        <v>6.0000000000000001E-3</v>
      </c>
      <c r="D78">
        <v>1551</v>
      </c>
      <c r="G78" t="s">
        <v>217</v>
      </c>
      <c r="H78" s="34">
        <v>3.0000000000000001E-3</v>
      </c>
      <c r="I78">
        <v>172</v>
      </c>
    </row>
    <row r="79" spans="2:9" x14ac:dyDescent="0.25">
      <c r="B79" t="s">
        <v>215</v>
      </c>
      <c r="C79" s="34">
        <v>0</v>
      </c>
      <c r="D79">
        <v>58</v>
      </c>
      <c r="G79" t="s">
        <v>218</v>
      </c>
      <c r="H79" s="34">
        <v>1.7000000000000001E-2</v>
      </c>
      <c r="I79">
        <v>1045</v>
      </c>
    </row>
    <row r="80" spans="2:9" x14ac:dyDescent="0.25">
      <c r="B80" t="s">
        <v>216</v>
      </c>
      <c r="C80" s="34">
        <v>1E-3</v>
      </c>
      <c r="D80">
        <v>226</v>
      </c>
      <c r="G80" t="s">
        <v>133</v>
      </c>
      <c r="H80" s="34">
        <v>1.9E-2</v>
      </c>
      <c r="I80">
        <v>1180</v>
      </c>
    </row>
    <row r="81" spans="2:9" x14ac:dyDescent="0.25">
      <c r="B81" t="s">
        <v>217</v>
      </c>
      <c r="C81" s="34">
        <v>2E-3</v>
      </c>
      <c r="D81">
        <v>450</v>
      </c>
      <c r="G81" t="s">
        <v>219</v>
      </c>
      <c r="H81" s="34">
        <v>0</v>
      </c>
      <c r="I81">
        <v>2</v>
      </c>
    </row>
    <row r="82" spans="2:9" x14ac:dyDescent="0.25">
      <c r="B82" t="s">
        <v>218</v>
      </c>
      <c r="C82" s="34">
        <v>2.7E-2</v>
      </c>
      <c r="D82">
        <v>7157</v>
      </c>
      <c r="G82" t="s">
        <v>220</v>
      </c>
      <c r="H82" s="34">
        <v>1E-3</v>
      </c>
      <c r="I82">
        <v>51</v>
      </c>
    </row>
    <row r="83" spans="2:9" x14ac:dyDescent="0.25">
      <c r="B83" t="s">
        <v>133</v>
      </c>
      <c r="C83" s="34">
        <v>2.4E-2</v>
      </c>
      <c r="D83">
        <v>6474</v>
      </c>
      <c r="G83" t="s">
        <v>221</v>
      </c>
      <c r="H83" s="34">
        <v>0</v>
      </c>
      <c r="I83">
        <v>10</v>
      </c>
    </row>
    <row r="84" spans="2:9" x14ac:dyDescent="0.25">
      <c r="B84" t="s">
        <v>219</v>
      </c>
      <c r="C84" s="34">
        <v>0</v>
      </c>
      <c r="D84">
        <v>12</v>
      </c>
      <c r="G84" t="s">
        <v>222</v>
      </c>
      <c r="H84" s="34">
        <v>0</v>
      </c>
      <c r="I84">
        <v>4</v>
      </c>
    </row>
    <row r="85" spans="2:9" x14ac:dyDescent="0.25">
      <c r="B85" t="s">
        <v>220</v>
      </c>
      <c r="C85" s="34">
        <v>1E-3</v>
      </c>
      <c r="D85">
        <v>184</v>
      </c>
      <c r="G85" t="s">
        <v>223</v>
      </c>
      <c r="H85" s="34">
        <v>1.0999999999999999E-2</v>
      </c>
      <c r="I85">
        <v>675</v>
      </c>
    </row>
    <row r="86" spans="2:9" x14ac:dyDescent="0.25">
      <c r="B86" t="s">
        <v>221</v>
      </c>
      <c r="C86" s="34">
        <v>0</v>
      </c>
      <c r="D86">
        <v>63</v>
      </c>
      <c r="G86" t="s">
        <v>154</v>
      </c>
      <c r="H86" s="34">
        <v>1.6E-2</v>
      </c>
      <c r="I86">
        <v>984</v>
      </c>
    </row>
    <row r="87" spans="2:9" x14ac:dyDescent="0.25">
      <c r="B87" t="s">
        <v>222</v>
      </c>
      <c r="C87" s="34">
        <v>0</v>
      </c>
      <c r="D87">
        <v>32</v>
      </c>
      <c r="G87" t="s">
        <v>155</v>
      </c>
      <c r="H87" s="34">
        <v>2.1000000000000001E-2</v>
      </c>
      <c r="I87">
        <v>1296</v>
      </c>
    </row>
    <row r="88" spans="2:9" x14ac:dyDescent="0.25">
      <c r="B88" t="s">
        <v>223</v>
      </c>
      <c r="C88" s="34">
        <v>7.0000000000000001E-3</v>
      </c>
      <c r="D88">
        <v>1905</v>
      </c>
      <c r="G88" t="s">
        <v>224</v>
      </c>
      <c r="H88" s="34">
        <v>8.0000000000000002E-3</v>
      </c>
      <c r="I88">
        <v>478</v>
      </c>
    </row>
    <row r="89" spans="2:9" x14ac:dyDescent="0.25">
      <c r="B89" t="s">
        <v>154</v>
      </c>
      <c r="C89" s="34">
        <v>1.6E-2</v>
      </c>
      <c r="D89">
        <v>4206</v>
      </c>
      <c r="G89" t="s">
        <v>225</v>
      </c>
      <c r="H89" s="34">
        <v>1.4E-2</v>
      </c>
      <c r="I89">
        <v>899</v>
      </c>
    </row>
    <row r="90" spans="2:9" x14ac:dyDescent="0.25">
      <c r="B90" t="s">
        <v>155</v>
      </c>
      <c r="C90" s="34">
        <v>1.7999999999999999E-2</v>
      </c>
      <c r="D90">
        <v>4886</v>
      </c>
      <c r="G90" t="s">
        <v>153</v>
      </c>
      <c r="H90" s="34">
        <v>2.9000000000000001E-2</v>
      </c>
      <c r="I90">
        <v>1836</v>
      </c>
    </row>
    <row r="91" spans="2:9" x14ac:dyDescent="0.25">
      <c r="B91" t="s">
        <v>224</v>
      </c>
      <c r="C91" s="34">
        <v>4.0000000000000001E-3</v>
      </c>
      <c r="D91">
        <v>949</v>
      </c>
      <c r="G91" t="s">
        <v>158</v>
      </c>
      <c r="H91" s="34">
        <v>2.4E-2</v>
      </c>
      <c r="I91">
        <v>1517</v>
      </c>
    </row>
    <row r="92" spans="2:9" x14ac:dyDescent="0.25">
      <c r="B92" t="s">
        <v>225</v>
      </c>
      <c r="C92" s="34">
        <v>2.1000000000000001E-2</v>
      </c>
      <c r="D92">
        <v>5620</v>
      </c>
      <c r="G92" t="s">
        <v>226</v>
      </c>
      <c r="H92" s="34">
        <v>0</v>
      </c>
      <c r="I92">
        <v>1</v>
      </c>
    </row>
    <row r="93" spans="2:9" x14ac:dyDescent="0.25">
      <c r="B93" t="s">
        <v>153</v>
      </c>
      <c r="C93" s="34">
        <v>3.3000000000000002E-2</v>
      </c>
      <c r="D93">
        <v>8866</v>
      </c>
      <c r="G93" t="s">
        <v>227</v>
      </c>
      <c r="H93" s="34">
        <v>2E-3</v>
      </c>
      <c r="I93">
        <v>156</v>
      </c>
    </row>
    <row r="94" spans="2:9" x14ac:dyDescent="0.25">
      <c r="B94" t="s">
        <v>158</v>
      </c>
      <c r="C94" s="34">
        <v>2.3E-2</v>
      </c>
      <c r="D94">
        <v>6252</v>
      </c>
      <c r="G94" t="s">
        <v>228</v>
      </c>
      <c r="H94" s="34">
        <v>6.0000000000000001E-3</v>
      </c>
      <c r="I94">
        <v>401</v>
      </c>
    </row>
    <row r="95" spans="2:9" x14ac:dyDescent="0.25">
      <c r="B95" t="s">
        <v>226</v>
      </c>
      <c r="C95" s="34">
        <v>0</v>
      </c>
      <c r="D95">
        <v>102</v>
      </c>
      <c r="G95" t="s">
        <v>229</v>
      </c>
      <c r="H95" s="34">
        <v>1E-3</v>
      </c>
      <c r="I95">
        <v>70</v>
      </c>
    </row>
    <row r="96" spans="2:9" x14ac:dyDescent="0.25">
      <c r="B96" t="s">
        <v>227</v>
      </c>
      <c r="C96" s="34">
        <v>1E-3</v>
      </c>
      <c r="D96">
        <v>331</v>
      </c>
      <c r="G96" t="s">
        <v>73</v>
      </c>
      <c r="H96" s="34">
        <v>0</v>
      </c>
      <c r="I96">
        <v>8</v>
      </c>
    </row>
    <row r="97" spans="2:9" x14ac:dyDescent="0.25">
      <c r="B97" t="s">
        <v>228</v>
      </c>
      <c r="C97" s="34">
        <v>4.0000000000000001E-3</v>
      </c>
      <c r="D97">
        <v>1177</v>
      </c>
      <c r="G97" t="s">
        <v>234</v>
      </c>
      <c r="H97" s="34">
        <v>0</v>
      </c>
      <c r="I97">
        <v>6</v>
      </c>
    </row>
    <row r="98" spans="2:9" x14ac:dyDescent="0.25">
      <c r="B98" t="s">
        <v>229</v>
      </c>
      <c r="C98" s="34">
        <v>4.0000000000000001E-3</v>
      </c>
      <c r="D98">
        <v>1154</v>
      </c>
      <c r="G98" t="s">
        <v>241</v>
      </c>
      <c r="H98" s="34">
        <v>0</v>
      </c>
      <c r="I98">
        <v>5</v>
      </c>
    </row>
    <row r="99" spans="2:9" x14ac:dyDescent="0.25">
      <c r="B99" t="s">
        <v>64</v>
      </c>
      <c r="C99" s="34">
        <v>0</v>
      </c>
      <c r="D99">
        <v>27</v>
      </c>
      <c r="G99" t="s">
        <v>12</v>
      </c>
      <c r="H99" s="34">
        <v>1</v>
      </c>
      <c r="I99">
        <v>63216</v>
      </c>
    </row>
    <row r="100" spans="2:9" x14ac:dyDescent="0.25">
      <c r="B100" t="s">
        <v>69</v>
      </c>
      <c r="C100" s="34">
        <v>0</v>
      </c>
      <c r="D100">
        <v>43</v>
      </c>
    </row>
    <row r="101" spans="2:9" x14ac:dyDescent="0.25">
      <c r="B101" t="s">
        <v>73</v>
      </c>
      <c r="C101" s="34">
        <v>0</v>
      </c>
      <c r="D101">
        <v>44</v>
      </c>
    </row>
    <row r="102" spans="2:9" x14ac:dyDescent="0.25">
      <c r="B102" t="s">
        <v>230</v>
      </c>
      <c r="C102" s="34">
        <v>0</v>
      </c>
      <c r="D102">
        <v>11</v>
      </c>
    </row>
    <row r="103" spans="2:9" x14ac:dyDescent="0.25">
      <c r="B103" t="s">
        <v>103</v>
      </c>
      <c r="C103" s="34">
        <v>0</v>
      </c>
      <c r="D103">
        <v>2</v>
      </c>
    </row>
    <row r="104" spans="2:9" x14ac:dyDescent="0.25">
      <c r="B104" t="s">
        <v>231</v>
      </c>
      <c r="C104" s="34">
        <v>3.0000000000000001E-3</v>
      </c>
      <c r="D104">
        <v>694</v>
      </c>
    </row>
    <row r="105" spans="2:9" x14ac:dyDescent="0.25">
      <c r="B105" t="s">
        <v>232</v>
      </c>
      <c r="C105" s="34">
        <v>0</v>
      </c>
      <c r="D105">
        <v>25</v>
      </c>
    </row>
    <row r="106" spans="2:9" x14ac:dyDescent="0.25">
      <c r="B106" t="s">
        <v>61</v>
      </c>
      <c r="C106" s="34">
        <v>0</v>
      </c>
      <c r="D106">
        <v>7</v>
      </c>
    </row>
    <row r="107" spans="2:9" x14ac:dyDescent="0.25">
      <c r="B107" t="s">
        <v>140</v>
      </c>
      <c r="C107" s="34">
        <v>0</v>
      </c>
      <c r="D107">
        <v>12</v>
      </c>
    </row>
    <row r="108" spans="2:9" x14ac:dyDescent="0.25">
      <c r="B108" t="s">
        <v>62</v>
      </c>
      <c r="C108" s="34">
        <v>0</v>
      </c>
      <c r="D108">
        <v>2</v>
      </c>
    </row>
    <row r="109" spans="2:9" x14ac:dyDescent="0.25">
      <c r="B109" t="s">
        <v>68</v>
      </c>
      <c r="C109" s="34">
        <v>0</v>
      </c>
      <c r="D109">
        <v>2</v>
      </c>
    </row>
    <row r="110" spans="2:9" x14ac:dyDescent="0.25">
      <c r="B110" t="s">
        <v>66</v>
      </c>
      <c r="C110" s="34">
        <v>0</v>
      </c>
      <c r="D110">
        <v>20</v>
      </c>
    </row>
    <row r="111" spans="2:9" x14ac:dyDescent="0.25">
      <c r="B111" t="s">
        <v>67</v>
      </c>
      <c r="C111" s="34">
        <v>0</v>
      </c>
      <c r="D111">
        <v>94</v>
      </c>
    </row>
    <row r="112" spans="2:9" x14ac:dyDescent="0.25">
      <c r="B112" t="s">
        <v>65</v>
      </c>
      <c r="C112" s="34">
        <v>0</v>
      </c>
      <c r="D112">
        <v>2</v>
      </c>
    </row>
    <row r="113" spans="2:4" x14ac:dyDescent="0.25">
      <c r="B113" t="s">
        <v>63</v>
      </c>
      <c r="C113" s="34">
        <v>2E-3</v>
      </c>
      <c r="D113">
        <v>530</v>
      </c>
    </row>
    <row r="114" spans="2:4" x14ac:dyDescent="0.25">
      <c r="B114" t="s">
        <v>71</v>
      </c>
      <c r="C114" s="34">
        <v>0</v>
      </c>
      <c r="D114">
        <v>5</v>
      </c>
    </row>
    <row r="115" spans="2:4" x14ac:dyDescent="0.25">
      <c r="B115" t="s">
        <v>70</v>
      </c>
      <c r="C115" s="34">
        <v>0</v>
      </c>
      <c r="D115">
        <v>4</v>
      </c>
    </row>
    <row r="116" spans="2:4" x14ac:dyDescent="0.25">
      <c r="B116" t="s">
        <v>76</v>
      </c>
      <c r="C116" s="34">
        <v>0</v>
      </c>
      <c r="D116">
        <v>53</v>
      </c>
    </row>
    <row r="117" spans="2:4" x14ac:dyDescent="0.25">
      <c r="B117" t="s">
        <v>74</v>
      </c>
      <c r="C117" s="34">
        <v>0</v>
      </c>
      <c r="D117">
        <v>11</v>
      </c>
    </row>
    <row r="118" spans="2:4" x14ac:dyDescent="0.25">
      <c r="B118" t="s">
        <v>79</v>
      </c>
      <c r="C118" s="34">
        <v>0</v>
      </c>
      <c r="D118">
        <v>7</v>
      </c>
    </row>
    <row r="119" spans="2:4" x14ac:dyDescent="0.25">
      <c r="B119" t="s">
        <v>80</v>
      </c>
      <c r="C119" s="34">
        <v>0</v>
      </c>
      <c r="D119">
        <v>39</v>
      </c>
    </row>
    <row r="120" spans="2:4" x14ac:dyDescent="0.25">
      <c r="B120" t="s">
        <v>141</v>
      </c>
      <c r="C120" s="34">
        <v>0</v>
      </c>
      <c r="D120">
        <v>56</v>
      </c>
    </row>
    <row r="121" spans="2:4" x14ac:dyDescent="0.25">
      <c r="B121" t="s">
        <v>142</v>
      </c>
      <c r="C121" s="34">
        <v>0</v>
      </c>
      <c r="D121">
        <v>65</v>
      </c>
    </row>
    <row r="122" spans="2:4" x14ac:dyDescent="0.25">
      <c r="B122" t="s">
        <v>81</v>
      </c>
      <c r="C122" s="34">
        <v>0</v>
      </c>
      <c r="D122">
        <v>32</v>
      </c>
    </row>
    <row r="123" spans="2:4" x14ac:dyDescent="0.25">
      <c r="B123" t="s">
        <v>233</v>
      </c>
      <c r="C123" s="34">
        <v>0</v>
      </c>
      <c r="D123">
        <v>4</v>
      </c>
    </row>
    <row r="124" spans="2:4" x14ac:dyDescent="0.25">
      <c r="B124" t="s">
        <v>83</v>
      </c>
      <c r="C124" s="34">
        <v>0</v>
      </c>
      <c r="D124">
        <v>6</v>
      </c>
    </row>
    <row r="125" spans="2:4" x14ac:dyDescent="0.25">
      <c r="B125" t="s">
        <v>234</v>
      </c>
      <c r="C125" s="34">
        <v>0</v>
      </c>
      <c r="D125">
        <v>49</v>
      </c>
    </row>
    <row r="126" spans="2:4" x14ac:dyDescent="0.25">
      <c r="B126" t="s">
        <v>85</v>
      </c>
      <c r="C126" s="34">
        <v>0</v>
      </c>
      <c r="D126">
        <v>6</v>
      </c>
    </row>
    <row r="127" spans="2:4" x14ac:dyDescent="0.25">
      <c r="B127" t="s">
        <v>86</v>
      </c>
      <c r="C127" s="34">
        <v>0</v>
      </c>
      <c r="D127">
        <v>34</v>
      </c>
    </row>
    <row r="128" spans="2:4" x14ac:dyDescent="0.25">
      <c r="B128" t="s">
        <v>87</v>
      </c>
      <c r="C128" s="34">
        <v>0</v>
      </c>
      <c r="D128">
        <v>5</v>
      </c>
    </row>
    <row r="129" spans="2:4" x14ac:dyDescent="0.25">
      <c r="B129" t="s">
        <v>88</v>
      </c>
      <c r="C129" s="34">
        <v>0</v>
      </c>
      <c r="D129">
        <v>2</v>
      </c>
    </row>
    <row r="130" spans="2:4" x14ac:dyDescent="0.25">
      <c r="B130" t="s">
        <v>89</v>
      </c>
      <c r="C130" s="34">
        <v>0</v>
      </c>
      <c r="D130">
        <v>3</v>
      </c>
    </row>
    <row r="131" spans="2:4" x14ac:dyDescent="0.25">
      <c r="B131" t="s">
        <v>235</v>
      </c>
      <c r="C131" s="34">
        <v>0</v>
      </c>
      <c r="D131">
        <v>3</v>
      </c>
    </row>
    <row r="132" spans="2:4" x14ac:dyDescent="0.25">
      <c r="B132" t="s">
        <v>139</v>
      </c>
      <c r="C132" s="34">
        <v>0</v>
      </c>
      <c r="D132">
        <v>4</v>
      </c>
    </row>
    <row r="133" spans="2:4" x14ac:dyDescent="0.25">
      <c r="B133" t="s">
        <v>96</v>
      </c>
      <c r="C133" s="34">
        <v>0</v>
      </c>
      <c r="D133">
        <v>16</v>
      </c>
    </row>
    <row r="134" spans="2:4" x14ac:dyDescent="0.25">
      <c r="B134" t="s">
        <v>97</v>
      </c>
      <c r="C134" s="34">
        <v>0</v>
      </c>
      <c r="D134">
        <v>7</v>
      </c>
    </row>
    <row r="135" spans="2:4" x14ac:dyDescent="0.25">
      <c r="B135" t="s">
        <v>95</v>
      </c>
      <c r="C135" s="34">
        <v>0</v>
      </c>
      <c r="D135">
        <v>19</v>
      </c>
    </row>
    <row r="136" spans="2:4" x14ac:dyDescent="0.25">
      <c r="B136" t="s">
        <v>236</v>
      </c>
      <c r="C136" s="34">
        <v>0</v>
      </c>
      <c r="D136">
        <v>7</v>
      </c>
    </row>
    <row r="137" spans="2:4" x14ac:dyDescent="0.25">
      <c r="B137" t="s">
        <v>99</v>
      </c>
      <c r="C137" s="34">
        <v>0</v>
      </c>
      <c r="D137">
        <v>1</v>
      </c>
    </row>
    <row r="138" spans="2:4" x14ac:dyDescent="0.25">
      <c r="B138" t="s">
        <v>143</v>
      </c>
      <c r="C138" s="34">
        <v>0</v>
      </c>
      <c r="D138">
        <v>8</v>
      </c>
    </row>
    <row r="139" spans="2:4" x14ac:dyDescent="0.25">
      <c r="B139" t="s">
        <v>105</v>
      </c>
      <c r="C139" s="34">
        <v>0</v>
      </c>
      <c r="D139">
        <v>26</v>
      </c>
    </row>
    <row r="140" spans="2:4" x14ac:dyDescent="0.25">
      <c r="B140" t="s">
        <v>107</v>
      </c>
      <c r="C140" s="34">
        <v>0</v>
      </c>
      <c r="D140">
        <v>2</v>
      </c>
    </row>
    <row r="141" spans="2:4" x14ac:dyDescent="0.25">
      <c r="B141" t="s">
        <v>75</v>
      </c>
      <c r="C141" s="34">
        <v>0</v>
      </c>
      <c r="D141">
        <v>23</v>
      </c>
    </row>
    <row r="142" spans="2:4" x14ac:dyDescent="0.25">
      <c r="B142" t="s">
        <v>104</v>
      </c>
      <c r="C142" s="34">
        <v>0</v>
      </c>
      <c r="D142">
        <v>81</v>
      </c>
    </row>
    <row r="143" spans="2:4" x14ac:dyDescent="0.25">
      <c r="B143" t="s">
        <v>100</v>
      </c>
      <c r="C143" s="34">
        <v>0</v>
      </c>
      <c r="D143">
        <v>1</v>
      </c>
    </row>
    <row r="144" spans="2:4" x14ac:dyDescent="0.25">
      <c r="B144" t="s">
        <v>109</v>
      </c>
      <c r="C144" s="34">
        <v>0</v>
      </c>
      <c r="D144">
        <v>19</v>
      </c>
    </row>
    <row r="145" spans="2:4" x14ac:dyDescent="0.25">
      <c r="B145" t="s">
        <v>108</v>
      </c>
      <c r="C145" s="34">
        <v>0</v>
      </c>
      <c r="D145">
        <v>76</v>
      </c>
    </row>
    <row r="146" spans="2:4" x14ac:dyDescent="0.25">
      <c r="B146" t="s">
        <v>111</v>
      </c>
      <c r="C146" s="34">
        <v>0</v>
      </c>
      <c r="D146">
        <v>4</v>
      </c>
    </row>
    <row r="147" spans="2:4" x14ac:dyDescent="0.25">
      <c r="B147" t="s">
        <v>113</v>
      </c>
      <c r="C147" s="34">
        <v>0</v>
      </c>
      <c r="D147">
        <v>9</v>
      </c>
    </row>
    <row r="148" spans="2:4" x14ac:dyDescent="0.25">
      <c r="B148" t="s">
        <v>147</v>
      </c>
      <c r="C148" s="34">
        <v>0</v>
      </c>
      <c r="D148">
        <v>38</v>
      </c>
    </row>
    <row r="149" spans="2:4" x14ac:dyDescent="0.25">
      <c r="B149" t="s">
        <v>112</v>
      </c>
      <c r="C149" s="34">
        <v>0</v>
      </c>
      <c r="D149">
        <v>9</v>
      </c>
    </row>
    <row r="150" spans="2:4" x14ac:dyDescent="0.25">
      <c r="B150" t="s">
        <v>114</v>
      </c>
      <c r="C150" s="34">
        <v>0</v>
      </c>
      <c r="D150">
        <v>14</v>
      </c>
    </row>
    <row r="151" spans="2:4" x14ac:dyDescent="0.25">
      <c r="B151" t="s">
        <v>115</v>
      </c>
      <c r="C151" s="34">
        <v>0</v>
      </c>
      <c r="D151">
        <v>1</v>
      </c>
    </row>
    <row r="152" spans="2:4" x14ac:dyDescent="0.25">
      <c r="B152" t="s">
        <v>237</v>
      </c>
      <c r="C152" s="34">
        <v>0</v>
      </c>
      <c r="D152">
        <v>1</v>
      </c>
    </row>
    <row r="153" spans="2:4" x14ac:dyDescent="0.25">
      <c r="B153" t="s">
        <v>118</v>
      </c>
      <c r="C153" s="34">
        <v>0</v>
      </c>
      <c r="D153">
        <v>13</v>
      </c>
    </row>
    <row r="154" spans="2:4" x14ac:dyDescent="0.25">
      <c r="B154" t="s">
        <v>119</v>
      </c>
      <c r="C154" s="34">
        <v>0</v>
      </c>
      <c r="D154">
        <v>25</v>
      </c>
    </row>
    <row r="155" spans="2:4" x14ac:dyDescent="0.25">
      <c r="B155" t="s">
        <v>120</v>
      </c>
      <c r="C155" s="34">
        <v>0</v>
      </c>
      <c r="D155">
        <v>36</v>
      </c>
    </row>
    <row r="156" spans="2:4" x14ac:dyDescent="0.25">
      <c r="B156" t="s">
        <v>121</v>
      </c>
      <c r="C156" s="34">
        <v>0</v>
      </c>
      <c r="D156">
        <v>3</v>
      </c>
    </row>
    <row r="157" spans="2:4" x14ac:dyDescent="0.25">
      <c r="B157" t="s">
        <v>122</v>
      </c>
      <c r="C157" s="34">
        <v>0</v>
      </c>
      <c r="D157">
        <v>17</v>
      </c>
    </row>
    <row r="158" spans="2:4" x14ac:dyDescent="0.25">
      <c r="B158" t="s">
        <v>130</v>
      </c>
      <c r="C158" s="34">
        <v>0</v>
      </c>
      <c r="D158">
        <v>2</v>
      </c>
    </row>
    <row r="159" spans="2:4" x14ac:dyDescent="0.25">
      <c r="B159" t="s">
        <v>125</v>
      </c>
      <c r="C159" s="34">
        <v>0</v>
      </c>
      <c r="D159">
        <v>22</v>
      </c>
    </row>
    <row r="160" spans="2:4" x14ac:dyDescent="0.25">
      <c r="B160" t="s">
        <v>238</v>
      </c>
      <c r="C160" s="34">
        <v>0</v>
      </c>
      <c r="D160">
        <v>3</v>
      </c>
    </row>
    <row r="161" spans="2:4" x14ac:dyDescent="0.25">
      <c r="B161" t="s">
        <v>123</v>
      </c>
      <c r="C161" s="34">
        <v>0</v>
      </c>
      <c r="D161">
        <v>38</v>
      </c>
    </row>
    <row r="162" spans="2:4" x14ac:dyDescent="0.25">
      <c r="B162" t="s">
        <v>127</v>
      </c>
      <c r="C162" s="34">
        <v>0</v>
      </c>
      <c r="D162">
        <v>20</v>
      </c>
    </row>
    <row r="163" spans="2:4" x14ac:dyDescent="0.25">
      <c r="B163" t="s">
        <v>129</v>
      </c>
      <c r="C163" s="34">
        <v>0</v>
      </c>
      <c r="D163">
        <v>3</v>
      </c>
    </row>
    <row r="164" spans="2:4" x14ac:dyDescent="0.25">
      <c r="B164" t="s">
        <v>72</v>
      </c>
      <c r="C164" s="34">
        <v>0</v>
      </c>
      <c r="D164">
        <v>7</v>
      </c>
    </row>
    <row r="165" spans="2:4" x14ac:dyDescent="0.25">
      <c r="B165" t="s">
        <v>239</v>
      </c>
      <c r="C165" s="34">
        <v>0</v>
      </c>
      <c r="D165">
        <v>1</v>
      </c>
    </row>
    <row r="166" spans="2:4" x14ac:dyDescent="0.25">
      <c r="B166" t="s">
        <v>93</v>
      </c>
      <c r="C166" s="34">
        <v>0</v>
      </c>
      <c r="D166">
        <v>2</v>
      </c>
    </row>
    <row r="167" spans="2:4" x14ac:dyDescent="0.25">
      <c r="B167" t="s">
        <v>128</v>
      </c>
      <c r="C167" s="34">
        <v>0</v>
      </c>
      <c r="D167">
        <v>2</v>
      </c>
    </row>
    <row r="168" spans="2:4" x14ac:dyDescent="0.25">
      <c r="B168" t="s">
        <v>132</v>
      </c>
      <c r="C168" s="34">
        <v>0</v>
      </c>
      <c r="D168">
        <v>13</v>
      </c>
    </row>
    <row r="169" spans="2:4" x14ac:dyDescent="0.25">
      <c r="B169" t="s">
        <v>60</v>
      </c>
      <c r="C169" s="34">
        <v>0</v>
      </c>
      <c r="D169">
        <v>9</v>
      </c>
    </row>
    <row r="170" spans="2:4" x14ac:dyDescent="0.25">
      <c r="B170" t="s">
        <v>133</v>
      </c>
      <c r="C170" s="34">
        <v>0</v>
      </c>
      <c r="D170">
        <v>11</v>
      </c>
    </row>
    <row r="171" spans="2:4" x14ac:dyDescent="0.25">
      <c r="B171" t="s">
        <v>134</v>
      </c>
      <c r="C171" s="34">
        <v>0</v>
      </c>
      <c r="D171">
        <v>8</v>
      </c>
    </row>
    <row r="172" spans="2:4" x14ac:dyDescent="0.25">
      <c r="B172" t="s">
        <v>138</v>
      </c>
      <c r="C172" s="34">
        <v>0</v>
      </c>
      <c r="D172">
        <v>11</v>
      </c>
    </row>
    <row r="173" spans="2:4" x14ac:dyDescent="0.25">
      <c r="B173" t="s">
        <v>154</v>
      </c>
      <c r="C173" s="34">
        <v>0</v>
      </c>
      <c r="D173">
        <v>4</v>
      </c>
    </row>
    <row r="174" spans="2:4" x14ac:dyDescent="0.25">
      <c r="B174" t="s">
        <v>155</v>
      </c>
      <c r="C174" s="34">
        <v>0</v>
      </c>
      <c r="D174">
        <v>8</v>
      </c>
    </row>
    <row r="175" spans="2:4" x14ac:dyDescent="0.25">
      <c r="B175" t="s">
        <v>240</v>
      </c>
      <c r="C175" s="34">
        <v>0</v>
      </c>
      <c r="D175">
        <v>7</v>
      </c>
    </row>
    <row r="176" spans="2:4" x14ac:dyDescent="0.25">
      <c r="B176" t="s">
        <v>153</v>
      </c>
      <c r="C176" s="34">
        <v>0</v>
      </c>
      <c r="D176">
        <v>26</v>
      </c>
    </row>
    <row r="177" spans="2:4" x14ac:dyDescent="0.25">
      <c r="B177" t="s">
        <v>158</v>
      </c>
      <c r="C177" s="34">
        <v>0</v>
      </c>
      <c r="D177">
        <v>11</v>
      </c>
    </row>
    <row r="178" spans="2:4" x14ac:dyDescent="0.25">
      <c r="B178" t="s">
        <v>73</v>
      </c>
      <c r="C178" s="34">
        <v>0</v>
      </c>
      <c r="D178">
        <v>1</v>
      </c>
    </row>
    <row r="179" spans="2:4" x14ac:dyDescent="0.25">
      <c r="B179" t="s">
        <v>241</v>
      </c>
      <c r="C179" s="34">
        <v>0</v>
      </c>
      <c r="D179">
        <v>65</v>
      </c>
    </row>
    <row r="180" spans="2:4" x14ac:dyDescent="0.25">
      <c r="B180" t="s">
        <v>12</v>
      </c>
      <c r="C180" s="34">
        <v>1</v>
      </c>
      <c r="D180">
        <v>266097</v>
      </c>
    </row>
  </sheetData>
  <mergeCells count="8">
    <mergeCell ref="A10:D10"/>
    <mergeCell ref="B13:F13"/>
    <mergeCell ref="A2:J3"/>
    <mergeCell ref="B6:D6"/>
    <mergeCell ref="A7:E7"/>
    <mergeCell ref="B8:D8"/>
    <mergeCell ref="A9:E9"/>
    <mergeCell ref="A5:E5"/>
  </mergeCells>
  <pageMargins left="0.7" right="0.7" top="0.75" bottom="0.75" header="0.3" footer="0.3"/>
  <pageSetup orientation="portrait" r:id="rId1"/>
  <headerFooter>
    <oddHeader>&amp;C&amp;"-,Bold"&amp;14Home Library Checkouts/Renewals
&amp;RFY__
mm-dd-yy to mm-dd-yy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7"/>
  <sheetViews>
    <sheetView view="pageLayout" zoomScale="120" zoomScaleNormal="100" zoomScalePageLayoutView="120" workbookViewId="0">
      <selection activeCell="H10" sqref="H10"/>
    </sheetView>
  </sheetViews>
  <sheetFormatPr defaultRowHeight="15" x14ac:dyDescent="0.25"/>
  <cols>
    <col min="1" max="1" width="3.42578125" customWidth="1"/>
    <col min="2" max="4" width="8.28515625" customWidth="1"/>
    <col min="5" max="5" width="9.140625" customWidth="1"/>
    <col min="6" max="6" width="10.140625" customWidth="1"/>
    <col min="7" max="7" width="10.85546875" customWidth="1"/>
    <col min="8" max="10" width="9.7109375" customWidth="1"/>
  </cols>
  <sheetData>
    <row r="2" spans="1:9" x14ac:dyDescent="0.25">
      <c r="A2" s="45" t="s">
        <v>243</v>
      </c>
      <c r="B2" s="46"/>
      <c r="C2" s="46"/>
      <c r="D2" s="46"/>
      <c r="E2" s="47"/>
    </row>
    <row r="3" spans="1:9" x14ac:dyDescent="0.25">
      <c r="A3" s="1" t="s">
        <v>1</v>
      </c>
      <c r="B3" s="39" t="s">
        <v>164</v>
      </c>
      <c r="C3" s="40"/>
      <c r="D3" s="41"/>
      <c r="E3" s="1">
        <v>6257</v>
      </c>
    </row>
    <row r="4" spans="1:9" x14ac:dyDescent="0.25">
      <c r="A4" s="42"/>
      <c r="B4" s="43"/>
      <c r="C4" s="43"/>
      <c r="D4" s="43"/>
      <c r="E4" s="44"/>
    </row>
    <row r="5" spans="1:9" x14ac:dyDescent="0.25">
      <c r="A5" s="1" t="s">
        <v>2</v>
      </c>
      <c r="B5" s="39" t="s">
        <v>165</v>
      </c>
      <c r="C5" s="40"/>
      <c r="D5" s="41"/>
      <c r="E5" s="1">
        <v>781</v>
      </c>
    </row>
    <row r="6" spans="1:9" x14ac:dyDescent="0.25">
      <c r="A6" s="42"/>
      <c r="B6" s="43"/>
      <c r="C6" s="43"/>
      <c r="D6" s="43"/>
      <c r="E6" s="44"/>
    </row>
    <row r="7" spans="1:9" x14ac:dyDescent="0.25">
      <c r="A7" s="48" t="s">
        <v>166</v>
      </c>
      <c r="B7" s="49"/>
      <c r="C7" s="49"/>
      <c r="D7" s="50"/>
      <c r="E7" s="1">
        <f>SUM(E3,E5)</f>
        <v>7038</v>
      </c>
    </row>
    <row r="8" spans="1:9" ht="15.75" thickBot="1" x14ac:dyDescent="0.3"/>
    <row r="9" spans="1:9" ht="15.75" thickBot="1" x14ac:dyDescent="0.3">
      <c r="B9" s="51" t="s">
        <v>8</v>
      </c>
      <c r="C9" s="52"/>
      <c r="D9" s="52"/>
      <c r="E9" s="52"/>
      <c r="F9" s="53"/>
    </row>
    <row r="10" spans="1:9" x14ac:dyDescent="0.25">
      <c r="B10" s="4" t="s">
        <v>1</v>
      </c>
      <c r="C10" s="5" t="s">
        <v>167</v>
      </c>
      <c r="D10" s="5" t="s">
        <v>2</v>
      </c>
      <c r="E10" s="6" t="s">
        <v>5</v>
      </c>
      <c r="F10" s="2" t="s">
        <v>168</v>
      </c>
    </row>
    <row r="11" spans="1:9" x14ac:dyDescent="0.25">
      <c r="B11" s="36"/>
      <c r="C11" s="36"/>
      <c r="D11" s="36"/>
      <c r="E11" s="36"/>
      <c r="F11" s="17"/>
    </row>
    <row r="12" spans="1:9" x14ac:dyDescent="0.25">
      <c r="B12" t="s">
        <v>169</v>
      </c>
      <c r="G12" t="s">
        <v>242</v>
      </c>
    </row>
    <row r="13" spans="1:9" x14ac:dyDescent="0.25">
      <c r="B13" t="s">
        <v>170</v>
      </c>
      <c r="G13" t="s">
        <v>170</v>
      </c>
    </row>
    <row r="14" spans="1:9" x14ac:dyDescent="0.25">
      <c r="B14" t="s">
        <v>171</v>
      </c>
      <c r="C14" s="33">
        <v>42050</v>
      </c>
      <c r="G14" t="s">
        <v>171</v>
      </c>
      <c r="H14" s="33">
        <v>42050</v>
      </c>
    </row>
    <row r="15" spans="1:9" x14ac:dyDescent="0.25">
      <c r="B15" t="s">
        <v>276</v>
      </c>
      <c r="C15" t="s">
        <v>173</v>
      </c>
      <c r="D15" t="s">
        <v>174</v>
      </c>
      <c r="G15" t="s">
        <v>276</v>
      </c>
      <c r="H15" t="s">
        <v>173</v>
      </c>
      <c r="I15" t="s">
        <v>174</v>
      </c>
    </row>
    <row r="16" spans="1:9" x14ac:dyDescent="0.25">
      <c r="B16" t="s">
        <v>244</v>
      </c>
      <c r="C16" s="34">
        <v>0</v>
      </c>
      <c r="D16">
        <v>1</v>
      </c>
      <c r="G16" t="s">
        <v>245</v>
      </c>
      <c r="H16" s="34">
        <v>0</v>
      </c>
      <c r="I16">
        <v>22</v>
      </c>
    </row>
    <row r="17" spans="2:9" x14ac:dyDescent="0.25">
      <c r="B17" t="s">
        <v>245</v>
      </c>
      <c r="C17" s="34">
        <v>0</v>
      </c>
      <c r="D17">
        <v>93</v>
      </c>
      <c r="G17" t="s">
        <v>246</v>
      </c>
      <c r="H17" s="34">
        <v>0</v>
      </c>
      <c r="I17">
        <v>4</v>
      </c>
    </row>
    <row r="18" spans="2:9" x14ac:dyDescent="0.25">
      <c r="B18" t="s">
        <v>246</v>
      </c>
      <c r="C18" s="34">
        <v>0</v>
      </c>
      <c r="D18">
        <v>76</v>
      </c>
      <c r="G18" t="s">
        <v>247</v>
      </c>
      <c r="H18" s="34">
        <v>0</v>
      </c>
      <c r="I18">
        <v>22</v>
      </c>
    </row>
    <row r="19" spans="2:9" x14ac:dyDescent="0.25">
      <c r="B19" t="s">
        <v>247</v>
      </c>
      <c r="C19" s="34">
        <v>1E-3</v>
      </c>
      <c r="D19">
        <v>173</v>
      </c>
      <c r="G19" t="s">
        <v>248</v>
      </c>
      <c r="H19" s="34">
        <v>0</v>
      </c>
      <c r="I19">
        <v>11</v>
      </c>
    </row>
    <row r="20" spans="2:9" x14ac:dyDescent="0.25">
      <c r="B20" t="s">
        <v>248</v>
      </c>
      <c r="C20" s="34">
        <v>0</v>
      </c>
      <c r="D20">
        <v>34</v>
      </c>
      <c r="G20" t="s">
        <v>249</v>
      </c>
      <c r="H20" s="34">
        <v>0</v>
      </c>
      <c r="I20">
        <v>1</v>
      </c>
    </row>
    <row r="21" spans="2:9" x14ac:dyDescent="0.25">
      <c r="B21" t="s">
        <v>249</v>
      </c>
      <c r="C21" s="34">
        <v>0</v>
      </c>
      <c r="D21">
        <v>7</v>
      </c>
      <c r="G21" t="s">
        <v>250</v>
      </c>
      <c r="H21" s="34">
        <v>1E-3</v>
      </c>
      <c r="I21">
        <v>73</v>
      </c>
    </row>
    <row r="22" spans="2:9" x14ac:dyDescent="0.25">
      <c r="B22" t="s">
        <v>250</v>
      </c>
      <c r="C22" s="34">
        <v>4.0000000000000001E-3</v>
      </c>
      <c r="D22">
        <v>993</v>
      </c>
      <c r="G22" t="s">
        <v>251</v>
      </c>
      <c r="H22" s="34">
        <v>3.0000000000000001E-3</v>
      </c>
      <c r="I22">
        <v>168</v>
      </c>
    </row>
    <row r="23" spans="2:9" x14ac:dyDescent="0.25">
      <c r="B23" t="s">
        <v>251</v>
      </c>
      <c r="C23" s="34">
        <v>4.0000000000000001E-3</v>
      </c>
      <c r="D23">
        <v>1098</v>
      </c>
      <c r="G23" t="s">
        <v>252</v>
      </c>
      <c r="H23" s="34">
        <v>0</v>
      </c>
      <c r="I23">
        <v>2</v>
      </c>
    </row>
    <row r="24" spans="2:9" x14ac:dyDescent="0.25">
      <c r="B24" t="s">
        <v>252</v>
      </c>
      <c r="C24" s="34">
        <v>0</v>
      </c>
      <c r="D24">
        <v>3</v>
      </c>
      <c r="G24" t="s">
        <v>253</v>
      </c>
      <c r="H24" s="34">
        <v>0</v>
      </c>
      <c r="I24">
        <v>15</v>
      </c>
    </row>
    <row r="25" spans="2:9" x14ac:dyDescent="0.25">
      <c r="B25" t="s">
        <v>253</v>
      </c>
      <c r="C25" s="34">
        <v>0</v>
      </c>
      <c r="D25">
        <v>34</v>
      </c>
      <c r="G25" t="s">
        <v>254</v>
      </c>
      <c r="H25" s="34">
        <v>1E-3</v>
      </c>
      <c r="I25">
        <v>58</v>
      </c>
    </row>
    <row r="26" spans="2:9" x14ac:dyDescent="0.25">
      <c r="B26" t="s">
        <v>254</v>
      </c>
      <c r="C26" s="34">
        <v>2E-3</v>
      </c>
      <c r="D26">
        <v>450</v>
      </c>
      <c r="G26" t="s">
        <v>255</v>
      </c>
      <c r="H26" s="34">
        <v>1E-3</v>
      </c>
      <c r="I26">
        <v>36</v>
      </c>
    </row>
    <row r="27" spans="2:9" x14ac:dyDescent="0.25">
      <c r="B27" t="s">
        <v>255</v>
      </c>
      <c r="C27" s="34">
        <v>1E-3</v>
      </c>
      <c r="D27">
        <v>185</v>
      </c>
      <c r="G27" t="s">
        <v>256</v>
      </c>
      <c r="H27" s="34">
        <v>0</v>
      </c>
      <c r="I27">
        <v>1</v>
      </c>
    </row>
    <row r="28" spans="2:9" x14ac:dyDescent="0.25">
      <c r="B28" t="s">
        <v>256</v>
      </c>
      <c r="C28" s="34">
        <v>0</v>
      </c>
      <c r="D28">
        <v>6</v>
      </c>
      <c r="G28" t="s">
        <v>257</v>
      </c>
      <c r="H28" s="34">
        <v>1E-3</v>
      </c>
      <c r="I28">
        <v>64</v>
      </c>
    </row>
    <row r="29" spans="2:9" x14ac:dyDescent="0.25">
      <c r="B29" t="s">
        <v>257</v>
      </c>
      <c r="C29" s="34">
        <v>1E-3</v>
      </c>
      <c r="D29">
        <v>309</v>
      </c>
      <c r="G29" t="s">
        <v>258</v>
      </c>
      <c r="H29" s="34">
        <v>0</v>
      </c>
      <c r="I29">
        <v>27</v>
      </c>
    </row>
    <row r="30" spans="2:9" x14ac:dyDescent="0.25">
      <c r="B30" t="s">
        <v>258</v>
      </c>
      <c r="C30" s="34">
        <v>1E-3</v>
      </c>
      <c r="D30">
        <v>188</v>
      </c>
      <c r="G30" t="s">
        <v>259</v>
      </c>
      <c r="H30" s="34">
        <v>0</v>
      </c>
      <c r="I30">
        <v>8</v>
      </c>
    </row>
    <row r="31" spans="2:9" x14ac:dyDescent="0.25">
      <c r="B31" t="s">
        <v>259</v>
      </c>
      <c r="C31" s="34">
        <v>0</v>
      </c>
      <c r="D31">
        <v>111</v>
      </c>
      <c r="G31" t="s">
        <v>260</v>
      </c>
      <c r="H31" s="34">
        <v>0</v>
      </c>
      <c r="I31">
        <v>3</v>
      </c>
    </row>
    <row r="32" spans="2:9" x14ac:dyDescent="0.25">
      <c r="B32" t="s">
        <v>260</v>
      </c>
      <c r="C32" s="34">
        <v>0</v>
      </c>
      <c r="D32">
        <v>15</v>
      </c>
      <c r="G32" t="s">
        <v>261</v>
      </c>
      <c r="H32" s="34">
        <v>1E-3</v>
      </c>
      <c r="I32">
        <v>81</v>
      </c>
    </row>
    <row r="33" spans="2:9" x14ac:dyDescent="0.25">
      <c r="B33" t="s">
        <v>261</v>
      </c>
      <c r="C33" s="34">
        <v>1E-3</v>
      </c>
      <c r="D33">
        <v>330</v>
      </c>
      <c r="G33" t="s">
        <v>262</v>
      </c>
      <c r="H33" s="34">
        <v>0</v>
      </c>
      <c r="I33">
        <v>7</v>
      </c>
    </row>
    <row r="34" spans="2:9" x14ac:dyDescent="0.25">
      <c r="B34" t="s">
        <v>262</v>
      </c>
      <c r="C34" s="34">
        <v>0</v>
      </c>
      <c r="D34">
        <v>67</v>
      </c>
      <c r="G34" t="s">
        <v>263</v>
      </c>
      <c r="H34" s="34">
        <v>0</v>
      </c>
      <c r="I34">
        <v>19</v>
      </c>
    </row>
    <row r="35" spans="2:9" x14ac:dyDescent="0.25">
      <c r="B35" t="s">
        <v>263</v>
      </c>
      <c r="C35" s="34">
        <v>1E-3</v>
      </c>
      <c r="D35">
        <v>218</v>
      </c>
      <c r="G35" t="s">
        <v>264</v>
      </c>
      <c r="H35" s="34">
        <v>1E-3</v>
      </c>
      <c r="I35">
        <v>71</v>
      </c>
    </row>
    <row r="36" spans="2:9" x14ac:dyDescent="0.25">
      <c r="B36" t="s">
        <v>264</v>
      </c>
      <c r="C36" s="34">
        <v>4.0000000000000001E-3</v>
      </c>
      <c r="D36">
        <v>946</v>
      </c>
      <c r="G36" t="s">
        <v>265</v>
      </c>
      <c r="H36" s="34">
        <v>0</v>
      </c>
      <c r="I36">
        <v>4</v>
      </c>
    </row>
    <row r="37" spans="2:9" x14ac:dyDescent="0.25">
      <c r="B37" t="s">
        <v>265</v>
      </c>
      <c r="C37" s="34">
        <v>0</v>
      </c>
      <c r="D37">
        <v>95</v>
      </c>
      <c r="G37" t="s">
        <v>266</v>
      </c>
      <c r="H37" s="34">
        <v>1E-3</v>
      </c>
      <c r="I37">
        <v>38</v>
      </c>
    </row>
    <row r="38" spans="2:9" x14ac:dyDescent="0.25">
      <c r="B38" t="s">
        <v>266</v>
      </c>
      <c r="C38" s="34">
        <v>2E-3</v>
      </c>
      <c r="D38">
        <v>419</v>
      </c>
      <c r="G38" t="s">
        <v>267</v>
      </c>
      <c r="H38" s="34">
        <v>0</v>
      </c>
      <c r="I38">
        <v>1</v>
      </c>
    </row>
    <row r="39" spans="2:9" x14ac:dyDescent="0.25">
      <c r="B39" t="s">
        <v>267</v>
      </c>
      <c r="C39" s="34">
        <v>0</v>
      </c>
      <c r="D39">
        <v>1</v>
      </c>
      <c r="G39" t="s">
        <v>269</v>
      </c>
      <c r="H39" s="34">
        <v>0</v>
      </c>
      <c r="I39">
        <v>1</v>
      </c>
    </row>
    <row r="40" spans="2:9" x14ac:dyDescent="0.25">
      <c r="B40" t="s">
        <v>268</v>
      </c>
      <c r="C40" s="34">
        <v>0</v>
      </c>
      <c r="D40">
        <v>1</v>
      </c>
      <c r="G40" t="s">
        <v>270</v>
      </c>
      <c r="H40" s="34">
        <v>0</v>
      </c>
      <c r="I40">
        <v>3</v>
      </c>
    </row>
    <row r="41" spans="2:9" x14ac:dyDescent="0.25">
      <c r="B41" t="s">
        <v>269</v>
      </c>
      <c r="C41" s="34">
        <v>0</v>
      </c>
      <c r="D41">
        <v>2</v>
      </c>
      <c r="G41" t="s">
        <v>271</v>
      </c>
      <c r="H41" s="34">
        <v>0</v>
      </c>
      <c r="I41">
        <v>1</v>
      </c>
    </row>
    <row r="42" spans="2:9" x14ac:dyDescent="0.25">
      <c r="B42" t="s">
        <v>270</v>
      </c>
      <c r="C42" s="34">
        <v>0</v>
      </c>
      <c r="D42">
        <v>7</v>
      </c>
      <c r="G42" t="s">
        <v>272</v>
      </c>
      <c r="H42" s="34">
        <v>0</v>
      </c>
      <c r="I42">
        <v>26</v>
      </c>
    </row>
    <row r="43" spans="2:9" x14ac:dyDescent="0.25">
      <c r="B43" t="s">
        <v>271</v>
      </c>
      <c r="C43" s="34">
        <v>0</v>
      </c>
      <c r="D43">
        <v>5</v>
      </c>
      <c r="G43" t="s">
        <v>273</v>
      </c>
      <c r="H43" s="34">
        <v>0</v>
      </c>
      <c r="I43">
        <v>11</v>
      </c>
    </row>
    <row r="44" spans="2:9" x14ac:dyDescent="0.25">
      <c r="B44" t="s">
        <v>272</v>
      </c>
      <c r="C44" s="34">
        <v>1E-3</v>
      </c>
      <c r="D44">
        <v>186</v>
      </c>
      <c r="G44" t="s">
        <v>274</v>
      </c>
      <c r="H44" s="34">
        <v>0</v>
      </c>
      <c r="I44">
        <v>2</v>
      </c>
    </row>
    <row r="45" spans="2:9" x14ac:dyDescent="0.25">
      <c r="B45" t="s">
        <v>273</v>
      </c>
      <c r="C45" s="34">
        <v>1E-3</v>
      </c>
      <c r="D45">
        <v>172</v>
      </c>
      <c r="G45" t="s">
        <v>275</v>
      </c>
      <c r="H45" s="34">
        <v>0</v>
      </c>
      <c r="I45">
        <v>1</v>
      </c>
    </row>
    <row r="46" spans="2:9" x14ac:dyDescent="0.25">
      <c r="B46" t="s">
        <v>274</v>
      </c>
      <c r="C46" s="34">
        <v>0</v>
      </c>
      <c r="D46">
        <v>14</v>
      </c>
      <c r="H46" s="34"/>
      <c r="I46">
        <f>SUM(I16:I45)</f>
        <v>781</v>
      </c>
    </row>
    <row r="47" spans="2:9" x14ac:dyDescent="0.25">
      <c r="B47" t="s">
        <v>275</v>
      </c>
      <c r="C47" s="34">
        <v>0</v>
      </c>
      <c r="D47">
        <v>18</v>
      </c>
      <c r="H47" s="34"/>
    </row>
    <row r="48" spans="2:9" x14ac:dyDescent="0.25">
      <c r="C48" s="34"/>
      <c r="D48">
        <f>SUM(D16:D47)</f>
        <v>6257</v>
      </c>
      <c r="H48" s="34"/>
    </row>
    <row r="49" spans="3:8" x14ac:dyDescent="0.25">
      <c r="C49" s="34"/>
      <c r="H49" s="34"/>
    </row>
    <row r="50" spans="3:8" x14ac:dyDescent="0.25">
      <c r="C50" s="34"/>
      <c r="H50" s="34"/>
    </row>
    <row r="51" spans="3:8" x14ac:dyDescent="0.25">
      <c r="C51" s="34"/>
      <c r="H51" s="34"/>
    </row>
    <row r="52" spans="3:8" x14ac:dyDescent="0.25">
      <c r="C52" s="34"/>
      <c r="H52" s="34"/>
    </row>
    <row r="53" spans="3:8" x14ac:dyDescent="0.25">
      <c r="C53" s="34"/>
      <c r="H53" s="34"/>
    </row>
    <row r="54" spans="3:8" x14ac:dyDescent="0.25">
      <c r="C54" s="34"/>
      <c r="H54" s="34"/>
    </row>
    <row r="55" spans="3:8" x14ac:dyDescent="0.25">
      <c r="C55" s="34"/>
      <c r="H55" s="34"/>
    </row>
    <row r="56" spans="3:8" x14ac:dyDescent="0.25">
      <c r="C56" s="34"/>
      <c r="H56" s="34"/>
    </row>
    <row r="57" spans="3:8" x14ac:dyDescent="0.25">
      <c r="C57" s="34"/>
      <c r="H57" s="34"/>
    </row>
    <row r="58" spans="3:8" x14ac:dyDescent="0.25">
      <c r="C58" s="34"/>
      <c r="H58" s="34"/>
    </row>
    <row r="59" spans="3:8" x14ac:dyDescent="0.25">
      <c r="C59" s="34"/>
      <c r="H59" s="34"/>
    </row>
    <row r="60" spans="3:8" x14ac:dyDescent="0.25">
      <c r="C60" s="34"/>
      <c r="H60" s="34"/>
    </row>
    <row r="61" spans="3:8" x14ac:dyDescent="0.25">
      <c r="C61" s="34"/>
      <c r="H61" s="34"/>
    </row>
    <row r="62" spans="3:8" x14ac:dyDescent="0.25">
      <c r="C62" s="34"/>
      <c r="H62" s="34"/>
    </row>
    <row r="63" spans="3:8" x14ac:dyDescent="0.25">
      <c r="C63" s="34"/>
      <c r="H63" s="34"/>
    </row>
    <row r="64" spans="3:8" x14ac:dyDescent="0.25">
      <c r="C64" s="34"/>
      <c r="H64" s="34"/>
    </row>
    <row r="65" spans="3:8" x14ac:dyDescent="0.25">
      <c r="C65" s="34"/>
      <c r="H65" s="34"/>
    </row>
    <row r="66" spans="3:8" x14ac:dyDescent="0.25">
      <c r="C66" s="34"/>
      <c r="H66" s="34"/>
    </row>
    <row r="67" spans="3:8" x14ac:dyDescent="0.25">
      <c r="C67" s="34"/>
      <c r="H67" s="34"/>
    </row>
    <row r="68" spans="3:8" x14ac:dyDescent="0.25">
      <c r="C68" s="34"/>
      <c r="H68" s="34"/>
    </row>
    <row r="69" spans="3:8" x14ac:dyDescent="0.25">
      <c r="C69" s="34"/>
      <c r="H69" s="34"/>
    </row>
    <row r="70" spans="3:8" x14ac:dyDescent="0.25">
      <c r="C70" s="34"/>
      <c r="H70" s="34"/>
    </row>
    <row r="71" spans="3:8" x14ac:dyDescent="0.25">
      <c r="C71" s="34"/>
      <c r="H71" s="34"/>
    </row>
    <row r="72" spans="3:8" x14ac:dyDescent="0.25">
      <c r="C72" s="34"/>
      <c r="H72" s="34"/>
    </row>
    <row r="73" spans="3:8" x14ac:dyDescent="0.25">
      <c r="C73" s="34"/>
      <c r="H73" s="34"/>
    </row>
    <row r="74" spans="3:8" x14ac:dyDescent="0.25">
      <c r="C74" s="34"/>
      <c r="H74" s="34"/>
    </row>
    <row r="75" spans="3:8" x14ac:dyDescent="0.25">
      <c r="C75" s="34"/>
      <c r="H75" s="34"/>
    </row>
    <row r="76" spans="3:8" x14ac:dyDescent="0.25">
      <c r="C76" s="34"/>
      <c r="H76" s="34"/>
    </row>
    <row r="77" spans="3:8" x14ac:dyDescent="0.25">
      <c r="C77" s="34"/>
      <c r="H77" s="34"/>
    </row>
    <row r="78" spans="3:8" x14ac:dyDescent="0.25">
      <c r="C78" s="34"/>
      <c r="H78" s="34"/>
    </row>
    <row r="79" spans="3:8" x14ac:dyDescent="0.25">
      <c r="C79" s="34"/>
      <c r="H79" s="34"/>
    </row>
    <row r="80" spans="3:8" x14ac:dyDescent="0.25">
      <c r="C80" s="34"/>
      <c r="H80" s="34"/>
    </row>
    <row r="81" spans="3:8" x14ac:dyDescent="0.25">
      <c r="C81" s="34"/>
      <c r="H81" s="34"/>
    </row>
    <row r="82" spans="3:8" x14ac:dyDescent="0.25">
      <c r="C82" s="34"/>
      <c r="H82" s="34"/>
    </row>
    <row r="83" spans="3:8" x14ac:dyDescent="0.25">
      <c r="C83" s="34"/>
      <c r="H83" s="34"/>
    </row>
    <row r="84" spans="3:8" x14ac:dyDescent="0.25">
      <c r="C84" s="34"/>
      <c r="H84" s="34"/>
    </row>
    <row r="85" spans="3:8" x14ac:dyDescent="0.25">
      <c r="C85" s="34"/>
      <c r="H85" s="34"/>
    </row>
    <row r="86" spans="3:8" x14ac:dyDescent="0.25">
      <c r="C86" s="34"/>
      <c r="H86" s="34"/>
    </row>
    <row r="87" spans="3:8" x14ac:dyDescent="0.25">
      <c r="C87" s="34"/>
      <c r="H87" s="34"/>
    </row>
    <row r="88" spans="3:8" x14ac:dyDescent="0.25">
      <c r="C88" s="34"/>
      <c r="H88" s="34"/>
    </row>
    <row r="89" spans="3:8" x14ac:dyDescent="0.25">
      <c r="C89" s="34"/>
      <c r="H89" s="34"/>
    </row>
    <row r="90" spans="3:8" x14ac:dyDescent="0.25">
      <c r="C90" s="34"/>
      <c r="H90" s="34"/>
    </row>
    <row r="91" spans="3:8" x14ac:dyDescent="0.25">
      <c r="C91" s="34"/>
      <c r="H91" s="34"/>
    </row>
    <row r="92" spans="3:8" x14ac:dyDescent="0.25">
      <c r="C92" s="34"/>
      <c r="H92" s="34"/>
    </row>
    <row r="93" spans="3:8" x14ac:dyDescent="0.25">
      <c r="C93" s="34"/>
      <c r="H93" s="34"/>
    </row>
    <row r="94" spans="3:8" x14ac:dyDescent="0.25">
      <c r="C94" s="34"/>
      <c r="H94" s="34"/>
    </row>
    <row r="95" spans="3:8" x14ac:dyDescent="0.25">
      <c r="C95" s="34"/>
      <c r="H95" s="34"/>
    </row>
    <row r="96" spans="3:8" x14ac:dyDescent="0.25">
      <c r="C96" s="34"/>
      <c r="H96" s="34"/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</sheetData>
  <mergeCells count="7">
    <mergeCell ref="B9:F9"/>
    <mergeCell ref="A2:E2"/>
    <mergeCell ref="B3:D3"/>
    <mergeCell ref="A4:E4"/>
    <mergeCell ref="B5:D5"/>
    <mergeCell ref="A6:E6"/>
    <mergeCell ref="A7:D7"/>
  </mergeCells>
  <pageMargins left="0.7" right="0.7" top="0.75" bottom="0.75" header="0.3" footer="0.3"/>
  <pageSetup orientation="portrait" r:id="rId1"/>
  <headerFooter>
    <oddHeader>&amp;C&amp;"-,Bold"&amp;14Item Location Checkouts/Renewals&amp;RFY__
mm-dd-yy to mm-dd-yy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"/>
  <sheetViews>
    <sheetView view="pageLayout" zoomScale="120" zoomScaleNormal="100" zoomScalePageLayoutView="120" workbookViewId="0">
      <selection activeCell="H12" sqref="H12"/>
    </sheetView>
  </sheetViews>
  <sheetFormatPr defaultRowHeight="15" x14ac:dyDescent="0.25"/>
  <cols>
    <col min="1" max="1" width="3.42578125" customWidth="1"/>
    <col min="2" max="4" width="8.28515625" customWidth="1"/>
    <col min="5" max="5" width="9.140625" customWidth="1"/>
    <col min="6" max="6" width="8.28515625" customWidth="1"/>
    <col min="7" max="7" width="10.85546875" customWidth="1"/>
    <col min="8" max="10" width="9.7109375" customWidth="1"/>
  </cols>
  <sheetData>
    <row r="5" spans="1:7" x14ac:dyDescent="0.25">
      <c r="A5" s="45" t="s">
        <v>9</v>
      </c>
      <c r="B5" s="46"/>
      <c r="C5" s="46"/>
      <c r="D5" s="46"/>
      <c r="E5" s="47"/>
    </row>
    <row r="6" spans="1:7" x14ac:dyDescent="0.25">
      <c r="A6" s="1" t="s">
        <v>1</v>
      </c>
      <c r="B6" s="39" t="s">
        <v>10</v>
      </c>
      <c r="C6" s="40"/>
      <c r="D6" s="41"/>
      <c r="E6" s="1">
        <v>51241</v>
      </c>
    </row>
    <row r="7" spans="1:7" x14ac:dyDescent="0.25">
      <c r="A7" s="42"/>
      <c r="B7" s="43"/>
      <c r="C7" s="43"/>
      <c r="D7" s="43"/>
      <c r="E7" s="44"/>
    </row>
    <row r="8" spans="1:7" x14ac:dyDescent="0.25">
      <c r="A8" s="1" t="s">
        <v>2</v>
      </c>
      <c r="B8" s="39" t="s">
        <v>11</v>
      </c>
      <c r="C8" s="40"/>
      <c r="D8" s="41"/>
      <c r="E8" s="1">
        <v>52990</v>
      </c>
    </row>
    <row r="9" spans="1:7" x14ac:dyDescent="0.25">
      <c r="A9" s="42"/>
      <c r="B9" s="43"/>
      <c r="C9" s="43"/>
      <c r="D9" s="43"/>
      <c r="E9" s="44"/>
    </row>
    <row r="10" spans="1:7" x14ac:dyDescent="0.25">
      <c r="A10" s="1" t="s">
        <v>3</v>
      </c>
      <c r="B10" s="1" t="s">
        <v>0</v>
      </c>
      <c r="C10" s="1"/>
      <c r="D10" s="1"/>
      <c r="E10" s="1">
        <v>40178</v>
      </c>
    </row>
    <row r="12" spans="1:7" ht="15.75" thickBot="1" x14ac:dyDescent="0.3"/>
    <row r="13" spans="1:7" ht="15.75" thickBot="1" x14ac:dyDescent="0.3">
      <c r="B13" s="51" t="s">
        <v>8</v>
      </c>
      <c r="C13" s="52"/>
      <c r="D13" s="52"/>
      <c r="E13" s="52"/>
      <c r="F13" s="52"/>
      <c r="G13" s="53"/>
    </row>
    <row r="14" spans="1:7" ht="15.75" thickBot="1" x14ac:dyDescent="0.3">
      <c r="B14" s="4" t="s">
        <v>1</v>
      </c>
      <c r="C14" s="5" t="s">
        <v>4</v>
      </c>
      <c r="D14" s="5" t="s">
        <v>3</v>
      </c>
      <c r="E14" s="6" t="s">
        <v>5</v>
      </c>
      <c r="F14" s="11">
        <f>E6-E10</f>
        <v>11063</v>
      </c>
      <c r="G14" s="2" t="s">
        <v>6</v>
      </c>
    </row>
    <row r="15" spans="1:7" ht="15.75" thickBot="1" x14ac:dyDescent="0.3">
      <c r="B15" s="7" t="s">
        <v>2</v>
      </c>
      <c r="C15" s="8" t="s">
        <v>4</v>
      </c>
      <c r="D15" s="8" t="s">
        <v>3</v>
      </c>
      <c r="E15" s="9" t="s">
        <v>5</v>
      </c>
      <c r="F15" s="10">
        <f>E8-E10</f>
        <v>12812</v>
      </c>
      <c r="G15" s="3" t="s">
        <v>7</v>
      </c>
    </row>
  </sheetData>
  <mergeCells count="6">
    <mergeCell ref="A5:E5"/>
    <mergeCell ref="A7:E7"/>
    <mergeCell ref="A9:E9"/>
    <mergeCell ref="B13:G13"/>
    <mergeCell ref="B8:D8"/>
    <mergeCell ref="B6:D6"/>
  </mergeCells>
  <pageMargins left="0.7" right="0.7" top="0.75" bottom="0.75" header="0.3" footer="0.3"/>
  <pageSetup orientation="portrait" r:id="rId1"/>
  <headerFooter>
    <oddHeader>&amp;C&amp;"-,Bold"&amp;14Intra-Minerva ILL Statistics 
with a Juv Scope
&amp;RFY__
mm-dd-yy to mm-dd-yy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9"/>
  <sheetViews>
    <sheetView view="pageLayout" zoomScale="120" zoomScaleNormal="100" zoomScalePageLayoutView="120" workbookViewId="0">
      <selection activeCell="F16" sqref="F16"/>
    </sheetView>
  </sheetViews>
  <sheetFormatPr defaultRowHeight="15" x14ac:dyDescent="0.25"/>
  <cols>
    <col min="1" max="1" width="3.42578125" customWidth="1"/>
    <col min="2" max="6" width="8.28515625" customWidth="1"/>
    <col min="7" max="7" width="10.85546875" customWidth="1"/>
    <col min="8" max="10" width="9.7109375" customWidth="1"/>
  </cols>
  <sheetData>
    <row r="5" spans="1:5" x14ac:dyDescent="0.25">
      <c r="A5" s="45" t="s">
        <v>13</v>
      </c>
      <c r="B5" s="46"/>
      <c r="C5" s="46"/>
      <c r="D5" s="46"/>
      <c r="E5" s="47"/>
    </row>
    <row r="6" spans="1:5" x14ac:dyDescent="0.25">
      <c r="A6" s="39" t="s">
        <v>10</v>
      </c>
      <c r="B6" s="40"/>
      <c r="C6" s="40"/>
      <c r="D6" s="41"/>
      <c r="E6" s="12">
        <v>607</v>
      </c>
    </row>
    <row r="7" spans="1:5" x14ac:dyDescent="0.25">
      <c r="A7" s="42"/>
      <c r="B7" s="43"/>
      <c r="C7" s="43"/>
      <c r="D7" s="43"/>
      <c r="E7" s="44"/>
    </row>
    <row r="8" spans="1:5" x14ac:dyDescent="0.25">
      <c r="A8" s="39" t="s">
        <v>11</v>
      </c>
      <c r="B8" s="40"/>
      <c r="C8" s="40"/>
      <c r="D8" s="41"/>
      <c r="E8" s="13">
        <v>203</v>
      </c>
    </row>
    <row r="9" spans="1:5" x14ac:dyDescent="0.25">
      <c r="A9" s="42"/>
      <c r="B9" s="43"/>
      <c r="C9" s="43"/>
      <c r="D9" s="43"/>
      <c r="E9" s="44"/>
    </row>
  </sheetData>
  <mergeCells count="5">
    <mergeCell ref="A5:E5"/>
    <mergeCell ref="A6:D6"/>
    <mergeCell ref="A8:D8"/>
    <mergeCell ref="A7:E7"/>
    <mergeCell ref="A9:E9"/>
  </mergeCells>
  <pageMargins left="0.7" right="0.7" top="0.75" bottom="0.75" header="0.3" footer="0.3"/>
  <pageSetup orientation="portrait" r:id="rId1"/>
  <headerFooter>
    <oddHeader>&amp;C&amp;"-,Bold"&amp;14Intra-Minerva ILL Statistics 
without a Juv Scope&amp;RFY__
mm-dd-yy to mm-dd-yy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view="pageLayout" topLeftCell="A10" zoomScaleNormal="100" workbookViewId="0">
      <selection activeCell="Q4" sqref="Q4"/>
    </sheetView>
  </sheetViews>
  <sheetFormatPr defaultRowHeight="15" x14ac:dyDescent="0.25"/>
  <cols>
    <col min="1" max="1" width="27" customWidth="1"/>
    <col min="4" max="6" width="0" hidden="1" customWidth="1"/>
    <col min="7" max="14" width="9.140625" hidden="1" customWidth="1"/>
    <col min="15" max="15" width="9.140625" style="27"/>
  </cols>
  <sheetData>
    <row r="1" spans="1:15" ht="15.75" thickBot="1" x14ac:dyDescent="0.3"/>
    <row r="2" spans="1:15" ht="15.75" thickBot="1" x14ac:dyDescent="0.3">
      <c r="A2" s="54" t="s">
        <v>163</v>
      </c>
      <c r="B2" s="55"/>
      <c r="J2" s="27"/>
      <c r="O2"/>
    </row>
    <row r="3" spans="1:15" ht="15.75" thickBot="1" x14ac:dyDescent="0.3">
      <c r="A3" s="31" t="s">
        <v>6</v>
      </c>
      <c r="B3" s="30">
        <v>66</v>
      </c>
      <c r="K3" s="27"/>
      <c r="O3"/>
    </row>
    <row r="4" spans="1:15" ht="15.75" thickBot="1" x14ac:dyDescent="0.3">
      <c r="A4" s="32" t="s">
        <v>7</v>
      </c>
      <c r="B4" s="30">
        <v>11</v>
      </c>
      <c r="K4" s="27"/>
      <c r="O4"/>
    </row>
    <row r="28" spans="1:15" x14ac:dyDescent="0.25">
      <c r="A28" t="s">
        <v>52</v>
      </c>
    </row>
    <row r="29" spans="1:15" x14ac:dyDescent="0.25">
      <c r="C29" t="s">
        <v>53</v>
      </c>
    </row>
    <row r="30" spans="1:15" ht="15.75" thickBot="1" x14ac:dyDescent="0.3">
      <c r="D30" t="s">
        <v>54</v>
      </c>
      <c r="E30" t="s">
        <v>55</v>
      </c>
      <c r="F30" t="s">
        <v>56</v>
      </c>
      <c r="G30" t="s">
        <v>57</v>
      </c>
      <c r="H30" t="s">
        <v>58</v>
      </c>
      <c r="I30" t="s">
        <v>59</v>
      </c>
      <c r="J30" t="s">
        <v>60</v>
      </c>
      <c r="K30" t="s">
        <v>61</v>
      </c>
      <c r="L30" t="s">
        <v>62</v>
      </c>
      <c r="M30" t="s">
        <v>63</v>
      </c>
      <c r="N30" t="s">
        <v>64</v>
      </c>
      <c r="O30" s="27" t="s">
        <v>65</v>
      </c>
    </row>
    <row r="31" spans="1:15" ht="15.75" thickBot="1" x14ac:dyDescent="0.3">
      <c r="A31" t="s">
        <v>160</v>
      </c>
      <c r="B31" t="s">
        <v>161</v>
      </c>
      <c r="C31" t="s">
        <v>162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  <c r="J31">
        <v>30</v>
      </c>
      <c r="K31">
        <v>25</v>
      </c>
      <c r="L31">
        <v>6</v>
      </c>
      <c r="M31">
        <v>987</v>
      </c>
      <c r="N31">
        <v>84</v>
      </c>
      <c r="O31" s="10">
        <v>11</v>
      </c>
    </row>
    <row r="32" spans="1:15" hidden="1" x14ac:dyDescent="0.25">
      <c r="A32" t="s">
        <v>54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 s="27">
        <v>0</v>
      </c>
    </row>
    <row r="33" spans="1:15" hidden="1" x14ac:dyDescent="0.25">
      <c r="A33" t="s">
        <v>55</v>
      </c>
      <c r="B33">
        <v>0</v>
      </c>
      <c r="C33">
        <v>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 s="27">
        <v>0</v>
      </c>
    </row>
    <row r="34" spans="1:15" hidden="1" x14ac:dyDescent="0.25">
      <c r="A34" t="s">
        <v>56</v>
      </c>
      <c r="B34">
        <v>0</v>
      </c>
      <c r="C34">
        <v>7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3</v>
      </c>
      <c r="N34">
        <v>0</v>
      </c>
      <c r="O34" s="27">
        <v>0</v>
      </c>
    </row>
    <row r="35" spans="1:15" hidden="1" x14ac:dyDescent="0.25">
      <c r="A35" t="s">
        <v>57</v>
      </c>
      <c r="B35">
        <v>0</v>
      </c>
      <c r="C35">
        <v>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3</v>
      </c>
      <c r="N35">
        <v>0</v>
      </c>
      <c r="O35" s="27">
        <v>0</v>
      </c>
    </row>
    <row r="36" spans="1:15" hidden="1" x14ac:dyDescent="0.25">
      <c r="A36" t="s">
        <v>58</v>
      </c>
      <c r="B36">
        <v>0</v>
      </c>
      <c r="C36">
        <v>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 s="27">
        <v>0</v>
      </c>
    </row>
    <row r="37" spans="1:15" hidden="1" x14ac:dyDescent="0.25">
      <c r="A37" t="s">
        <v>59</v>
      </c>
      <c r="B37">
        <v>0</v>
      </c>
      <c r="C37">
        <v>8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3</v>
      </c>
      <c r="N37">
        <v>0</v>
      </c>
      <c r="O37" s="27">
        <v>0</v>
      </c>
    </row>
    <row r="38" spans="1:15" hidden="1" x14ac:dyDescent="0.25">
      <c r="A38" t="s">
        <v>60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 s="27">
        <v>0</v>
      </c>
    </row>
    <row r="39" spans="1:15" hidden="1" x14ac:dyDescent="0.25">
      <c r="A39" t="s">
        <v>61</v>
      </c>
      <c r="B39">
        <v>3.68</v>
      </c>
      <c r="C39">
        <v>92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0</v>
      </c>
      <c r="L39">
        <v>0</v>
      </c>
      <c r="M39">
        <v>20</v>
      </c>
      <c r="N39">
        <v>1</v>
      </c>
      <c r="O39" s="27">
        <v>0</v>
      </c>
    </row>
    <row r="40" spans="1:15" hidden="1" x14ac:dyDescent="0.25">
      <c r="A40" t="s">
        <v>62</v>
      </c>
      <c r="B40">
        <v>1.67</v>
      </c>
      <c r="C40">
        <v>10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 s="27">
        <v>1</v>
      </c>
    </row>
    <row r="41" spans="1:15" hidden="1" x14ac:dyDescent="0.25">
      <c r="A41" t="s">
        <v>63</v>
      </c>
      <c r="B41">
        <v>0.7</v>
      </c>
      <c r="C41">
        <v>688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4</v>
      </c>
      <c r="K41">
        <v>4</v>
      </c>
      <c r="L41">
        <v>0</v>
      </c>
      <c r="M41">
        <v>20</v>
      </c>
      <c r="N41">
        <v>8</v>
      </c>
      <c r="O41" s="27">
        <v>2</v>
      </c>
    </row>
    <row r="42" spans="1:15" ht="15.75" hidden="1" thickBot="1" x14ac:dyDescent="0.3">
      <c r="A42" t="s">
        <v>64</v>
      </c>
      <c r="B42">
        <v>3.61</v>
      </c>
      <c r="C42">
        <v>303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1</v>
      </c>
      <c r="K42">
        <v>0</v>
      </c>
      <c r="L42">
        <v>0</v>
      </c>
      <c r="M42">
        <v>11</v>
      </c>
      <c r="N42">
        <v>0</v>
      </c>
      <c r="O42" s="27">
        <v>0</v>
      </c>
    </row>
    <row r="43" spans="1:15" s="27" customFormat="1" ht="15.75" thickBot="1" x14ac:dyDescent="0.3">
      <c r="A43" s="27" t="s">
        <v>65</v>
      </c>
      <c r="B43" s="27">
        <v>6</v>
      </c>
      <c r="C43" s="11">
        <v>66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18</v>
      </c>
      <c r="N43" s="27">
        <v>0</v>
      </c>
      <c r="O43" s="27">
        <v>0</v>
      </c>
    </row>
    <row r="44" spans="1:15" hidden="1" x14ac:dyDescent="0.25">
      <c r="A44" t="s">
        <v>66</v>
      </c>
      <c r="B44">
        <v>0.11</v>
      </c>
      <c r="C44">
        <v>13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3</v>
      </c>
      <c r="N44">
        <v>0</v>
      </c>
      <c r="O44" s="27">
        <v>0</v>
      </c>
    </row>
    <row r="45" spans="1:15" hidden="1" x14ac:dyDescent="0.25">
      <c r="A45" t="s">
        <v>67</v>
      </c>
      <c r="B45">
        <v>0.12</v>
      </c>
      <c r="C45">
        <v>31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4</v>
      </c>
      <c r="N45">
        <v>0</v>
      </c>
      <c r="O45" s="27">
        <v>0</v>
      </c>
    </row>
    <row r="46" spans="1:15" hidden="1" x14ac:dyDescent="0.25">
      <c r="A46" t="s">
        <v>68</v>
      </c>
      <c r="B46">
        <v>4.22</v>
      </c>
      <c r="C46">
        <v>38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7</v>
      </c>
      <c r="N46">
        <v>0</v>
      </c>
      <c r="O46" s="27">
        <v>0</v>
      </c>
    </row>
    <row r="47" spans="1:15" hidden="1" x14ac:dyDescent="0.25">
      <c r="A47" t="s">
        <v>69</v>
      </c>
      <c r="B47">
        <v>1.35</v>
      </c>
      <c r="C47">
        <v>184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6</v>
      </c>
      <c r="N47">
        <v>8</v>
      </c>
      <c r="O47" s="27">
        <v>0</v>
      </c>
    </row>
    <row r="48" spans="1:15" hidden="1" x14ac:dyDescent="0.25">
      <c r="A48" t="s">
        <v>70</v>
      </c>
      <c r="B48">
        <v>0.28999999999999998</v>
      </c>
      <c r="C48">
        <v>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0</v>
      </c>
      <c r="O48" s="27">
        <v>0</v>
      </c>
    </row>
    <row r="49" spans="1:15" hidden="1" x14ac:dyDescent="0.25">
      <c r="A49" t="s">
        <v>71</v>
      </c>
      <c r="B49">
        <v>0.94</v>
      </c>
      <c r="C49">
        <v>51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11</v>
      </c>
      <c r="N49">
        <v>1</v>
      </c>
      <c r="O49" s="27">
        <v>0</v>
      </c>
    </row>
    <row r="50" spans="1:15" hidden="1" x14ac:dyDescent="0.25">
      <c r="A50" t="s">
        <v>72</v>
      </c>
      <c r="B50">
        <v>0.83</v>
      </c>
      <c r="C50">
        <v>20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2</v>
      </c>
      <c r="N50">
        <v>0</v>
      </c>
      <c r="O50" s="27">
        <v>0</v>
      </c>
    </row>
    <row r="51" spans="1:15" hidden="1" x14ac:dyDescent="0.25">
      <c r="A51" t="s">
        <v>73</v>
      </c>
      <c r="B51">
        <v>2.4</v>
      </c>
      <c r="C51">
        <v>235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10</v>
      </c>
      <c r="N51">
        <v>6</v>
      </c>
      <c r="O51" s="27">
        <v>0</v>
      </c>
    </row>
    <row r="52" spans="1:15" hidden="1" x14ac:dyDescent="0.25">
      <c r="A52" t="s">
        <v>74</v>
      </c>
      <c r="B52">
        <v>0.82</v>
      </c>
      <c r="C52">
        <v>40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4</v>
      </c>
      <c r="N52">
        <v>0</v>
      </c>
      <c r="O52" s="27">
        <v>0</v>
      </c>
    </row>
    <row r="53" spans="1:15" hidden="1" x14ac:dyDescent="0.25">
      <c r="A53" t="s">
        <v>75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 s="27">
        <v>0</v>
      </c>
    </row>
    <row r="54" spans="1:15" hidden="1" x14ac:dyDescent="0.25">
      <c r="A54" t="s">
        <v>76</v>
      </c>
      <c r="B54">
        <v>0.72</v>
      </c>
      <c r="C54">
        <v>129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28</v>
      </c>
      <c r="N54">
        <v>1</v>
      </c>
      <c r="O54" s="27">
        <v>0</v>
      </c>
    </row>
    <row r="55" spans="1:15" hidden="1" x14ac:dyDescent="0.25">
      <c r="A55" t="s">
        <v>77</v>
      </c>
      <c r="B55">
        <v>2</v>
      </c>
      <c r="C55">
        <v>10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1</v>
      </c>
      <c r="N55">
        <v>0</v>
      </c>
      <c r="O55" s="27">
        <v>0</v>
      </c>
    </row>
    <row r="56" spans="1:15" hidden="1" x14ac:dyDescent="0.25">
      <c r="A56" t="s">
        <v>78</v>
      </c>
      <c r="B56">
        <v>0</v>
      </c>
      <c r="C56">
        <v>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 s="27">
        <v>0</v>
      </c>
    </row>
    <row r="57" spans="1:15" hidden="1" x14ac:dyDescent="0.25">
      <c r="A57" t="s">
        <v>79</v>
      </c>
      <c r="B57">
        <v>1.34</v>
      </c>
      <c r="C57">
        <v>39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12</v>
      </c>
      <c r="N57">
        <v>0</v>
      </c>
      <c r="O57" s="27">
        <v>0</v>
      </c>
    </row>
    <row r="58" spans="1:15" hidden="1" x14ac:dyDescent="0.25">
      <c r="A58" t="s">
        <v>80</v>
      </c>
      <c r="B58">
        <v>0.35</v>
      </c>
      <c r="C58">
        <v>30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6</v>
      </c>
      <c r="N58">
        <v>0</v>
      </c>
      <c r="O58" s="27">
        <v>0</v>
      </c>
    </row>
    <row r="59" spans="1:15" hidden="1" x14ac:dyDescent="0.25">
      <c r="A59" t="s">
        <v>81</v>
      </c>
      <c r="B59">
        <v>1</v>
      </c>
      <c r="C59">
        <v>88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14</v>
      </c>
      <c r="N59">
        <v>0</v>
      </c>
      <c r="O59" s="27">
        <v>0</v>
      </c>
    </row>
    <row r="60" spans="1:15" hidden="1" x14ac:dyDescent="0.25">
      <c r="A60" t="s">
        <v>82</v>
      </c>
      <c r="B60">
        <v>5</v>
      </c>
      <c r="C60">
        <v>65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9</v>
      </c>
      <c r="N60">
        <v>1</v>
      </c>
      <c r="O60" s="27">
        <v>0</v>
      </c>
    </row>
    <row r="61" spans="1:15" hidden="1" x14ac:dyDescent="0.25">
      <c r="A61" t="s">
        <v>83</v>
      </c>
      <c r="B61">
        <v>3.53</v>
      </c>
      <c r="C61">
        <v>67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1</v>
      </c>
      <c r="L61">
        <v>0</v>
      </c>
      <c r="M61">
        <v>17</v>
      </c>
      <c r="N61">
        <v>0</v>
      </c>
      <c r="O61" s="27">
        <v>0</v>
      </c>
    </row>
    <row r="62" spans="1:15" hidden="1" x14ac:dyDescent="0.25">
      <c r="A62" t="s">
        <v>84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 s="27">
        <v>0</v>
      </c>
    </row>
    <row r="63" spans="1:15" hidden="1" x14ac:dyDescent="0.25">
      <c r="A63" t="s">
        <v>85</v>
      </c>
      <c r="B63">
        <v>3.14</v>
      </c>
      <c r="C63">
        <v>88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2</v>
      </c>
      <c r="L63">
        <v>0</v>
      </c>
      <c r="M63">
        <v>11</v>
      </c>
      <c r="N63">
        <v>1</v>
      </c>
      <c r="O63" s="27">
        <v>0</v>
      </c>
    </row>
    <row r="64" spans="1:15" hidden="1" x14ac:dyDescent="0.25">
      <c r="A64" t="s">
        <v>86</v>
      </c>
      <c r="B64">
        <v>2.75</v>
      </c>
      <c r="C64">
        <v>168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36</v>
      </c>
      <c r="N64">
        <v>3</v>
      </c>
      <c r="O64" s="27">
        <v>0</v>
      </c>
    </row>
    <row r="65" spans="1:15" hidden="1" x14ac:dyDescent="0.25">
      <c r="A65" t="s">
        <v>87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 s="27">
        <v>0</v>
      </c>
    </row>
    <row r="66" spans="1:15" hidden="1" x14ac:dyDescent="0.25">
      <c r="A66" t="s">
        <v>88</v>
      </c>
      <c r="B66">
        <v>1.5</v>
      </c>
      <c r="C66">
        <v>9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1</v>
      </c>
      <c r="N66">
        <v>0</v>
      </c>
      <c r="O66" s="27">
        <v>0</v>
      </c>
    </row>
    <row r="67" spans="1:15" hidden="1" x14ac:dyDescent="0.25">
      <c r="A67" t="s">
        <v>89</v>
      </c>
      <c r="B67">
        <v>1.9</v>
      </c>
      <c r="C67">
        <v>38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11</v>
      </c>
      <c r="N67">
        <v>0</v>
      </c>
      <c r="O67" s="27">
        <v>0</v>
      </c>
    </row>
    <row r="68" spans="1:15" hidden="1" x14ac:dyDescent="0.25">
      <c r="A68" t="s">
        <v>90</v>
      </c>
      <c r="B68">
        <v>0</v>
      </c>
      <c r="C68">
        <v>13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 s="27">
        <v>0</v>
      </c>
    </row>
    <row r="69" spans="1:15" hidden="1" x14ac:dyDescent="0.25">
      <c r="A69" t="s">
        <v>91</v>
      </c>
      <c r="B69">
        <v>0</v>
      </c>
      <c r="C69">
        <v>14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2</v>
      </c>
      <c r="N69">
        <v>0</v>
      </c>
      <c r="O69" s="27">
        <v>0</v>
      </c>
    </row>
    <row r="70" spans="1:15" hidden="1" x14ac:dyDescent="0.25">
      <c r="A70" t="s">
        <v>92</v>
      </c>
      <c r="B70">
        <v>8.5</v>
      </c>
      <c r="C70">
        <v>17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4</v>
      </c>
      <c r="N70">
        <v>0</v>
      </c>
      <c r="O70" s="27">
        <v>0</v>
      </c>
    </row>
    <row r="71" spans="1:15" hidden="1" x14ac:dyDescent="0.25">
      <c r="A71" t="s">
        <v>93</v>
      </c>
      <c r="B71">
        <v>8</v>
      </c>
      <c r="C71">
        <v>24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2</v>
      </c>
      <c r="N71">
        <v>0</v>
      </c>
      <c r="O71" s="27">
        <v>0</v>
      </c>
    </row>
    <row r="72" spans="1:15" hidden="1" x14ac:dyDescent="0.25">
      <c r="A72" t="s">
        <v>94</v>
      </c>
      <c r="B72">
        <v>2.14</v>
      </c>
      <c r="C72">
        <v>15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4</v>
      </c>
      <c r="N72">
        <v>0</v>
      </c>
      <c r="O72" s="27">
        <v>0</v>
      </c>
    </row>
    <row r="73" spans="1:15" hidden="1" x14ac:dyDescent="0.25">
      <c r="A73" t="s">
        <v>95</v>
      </c>
      <c r="B73">
        <v>2.93</v>
      </c>
      <c r="C73">
        <v>217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47</v>
      </c>
      <c r="N73">
        <v>4</v>
      </c>
      <c r="O73" s="27">
        <v>0</v>
      </c>
    </row>
    <row r="74" spans="1:15" hidden="1" x14ac:dyDescent="0.25">
      <c r="A74" t="s">
        <v>96</v>
      </c>
      <c r="B74">
        <v>0.86</v>
      </c>
      <c r="C74">
        <v>43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5</v>
      </c>
      <c r="N74">
        <v>1</v>
      </c>
      <c r="O74" s="27">
        <v>1</v>
      </c>
    </row>
    <row r="75" spans="1:15" hidden="1" x14ac:dyDescent="0.25">
      <c r="A75" t="s">
        <v>97</v>
      </c>
      <c r="B75">
        <v>2.5</v>
      </c>
      <c r="C75">
        <v>90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15</v>
      </c>
      <c r="N75">
        <v>1</v>
      </c>
      <c r="O75" s="27">
        <v>0</v>
      </c>
    </row>
    <row r="76" spans="1:15" hidden="1" x14ac:dyDescent="0.25">
      <c r="A76" t="s">
        <v>98</v>
      </c>
      <c r="B76">
        <v>0.49</v>
      </c>
      <c r="C76">
        <v>18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3</v>
      </c>
      <c r="N76">
        <v>0</v>
      </c>
      <c r="O76" s="27">
        <v>0</v>
      </c>
    </row>
    <row r="77" spans="1:15" hidden="1" x14ac:dyDescent="0.25">
      <c r="A77" t="s">
        <v>99</v>
      </c>
      <c r="B77">
        <v>0.64</v>
      </c>
      <c r="C77">
        <v>7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 s="27">
        <v>0</v>
      </c>
    </row>
    <row r="78" spans="1:15" hidden="1" x14ac:dyDescent="0.25">
      <c r="A78" t="s">
        <v>100</v>
      </c>
      <c r="B78">
        <v>0.74</v>
      </c>
      <c r="C78">
        <v>14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4</v>
      </c>
      <c r="N78">
        <v>0</v>
      </c>
      <c r="O78" s="27">
        <v>0</v>
      </c>
    </row>
    <row r="79" spans="1:15" hidden="1" x14ac:dyDescent="0.25">
      <c r="A79" t="s">
        <v>101</v>
      </c>
      <c r="B79">
        <v>1.05</v>
      </c>
      <c r="C79">
        <v>46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5</v>
      </c>
      <c r="N79">
        <v>0</v>
      </c>
      <c r="O79" s="27">
        <v>0</v>
      </c>
    </row>
    <row r="80" spans="1:15" hidden="1" x14ac:dyDescent="0.25">
      <c r="A80" t="s">
        <v>102</v>
      </c>
      <c r="B80">
        <v>5</v>
      </c>
      <c r="C80">
        <v>5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 s="27">
        <v>0</v>
      </c>
    </row>
    <row r="81" spans="1:15" hidden="1" x14ac:dyDescent="0.25">
      <c r="A81" t="s">
        <v>103</v>
      </c>
      <c r="B81">
        <v>4</v>
      </c>
      <c r="C81">
        <v>32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4</v>
      </c>
      <c r="N81">
        <v>1</v>
      </c>
      <c r="O81" s="27">
        <v>0</v>
      </c>
    </row>
    <row r="82" spans="1:15" hidden="1" x14ac:dyDescent="0.25">
      <c r="A82" t="s">
        <v>104</v>
      </c>
      <c r="B82">
        <v>2.1</v>
      </c>
      <c r="C82">
        <v>359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7</v>
      </c>
      <c r="K82">
        <v>2</v>
      </c>
      <c r="L82">
        <v>0</v>
      </c>
      <c r="M82">
        <v>32</v>
      </c>
      <c r="N82">
        <v>2</v>
      </c>
      <c r="O82" s="27">
        <v>3</v>
      </c>
    </row>
    <row r="83" spans="1:15" hidden="1" x14ac:dyDescent="0.25">
      <c r="A83" t="s">
        <v>105</v>
      </c>
      <c r="B83">
        <v>0.83</v>
      </c>
      <c r="C83">
        <v>87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17</v>
      </c>
      <c r="N83">
        <v>1</v>
      </c>
      <c r="O83" s="27">
        <v>0</v>
      </c>
    </row>
    <row r="84" spans="1:15" hidden="1" x14ac:dyDescent="0.25">
      <c r="A84" t="s">
        <v>106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 s="27">
        <v>0</v>
      </c>
    </row>
    <row r="85" spans="1:15" hidden="1" x14ac:dyDescent="0.25">
      <c r="A85" t="s">
        <v>107</v>
      </c>
      <c r="B85">
        <v>1.36</v>
      </c>
      <c r="C85">
        <v>15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2</v>
      </c>
      <c r="N85">
        <v>0</v>
      </c>
      <c r="O85" s="27">
        <v>0</v>
      </c>
    </row>
    <row r="86" spans="1:15" hidden="1" x14ac:dyDescent="0.25">
      <c r="A86" t="s">
        <v>108</v>
      </c>
      <c r="B86">
        <v>0.11</v>
      </c>
      <c r="C86">
        <v>22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4</v>
      </c>
      <c r="N86">
        <v>0</v>
      </c>
      <c r="O86" s="27">
        <v>0</v>
      </c>
    </row>
    <row r="87" spans="1:15" hidden="1" x14ac:dyDescent="0.25">
      <c r="A87" t="s">
        <v>109</v>
      </c>
      <c r="B87">
        <v>0.77</v>
      </c>
      <c r="C87">
        <v>34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4</v>
      </c>
      <c r="N87">
        <v>0</v>
      </c>
      <c r="O87" s="27">
        <v>1</v>
      </c>
    </row>
    <row r="88" spans="1:15" hidden="1" x14ac:dyDescent="0.25">
      <c r="A88" t="s">
        <v>110</v>
      </c>
      <c r="B88">
        <v>14</v>
      </c>
      <c r="C88">
        <v>14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2</v>
      </c>
      <c r="N88">
        <v>0</v>
      </c>
      <c r="O88" s="27">
        <v>0</v>
      </c>
    </row>
    <row r="89" spans="1:15" hidden="1" x14ac:dyDescent="0.25">
      <c r="A89" t="s">
        <v>111</v>
      </c>
      <c r="B89">
        <v>1.64</v>
      </c>
      <c r="C89">
        <v>23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2</v>
      </c>
      <c r="N89">
        <v>1</v>
      </c>
      <c r="O89" s="27">
        <v>0</v>
      </c>
    </row>
    <row r="90" spans="1:15" hidden="1" x14ac:dyDescent="0.25">
      <c r="A90" t="s">
        <v>112</v>
      </c>
      <c r="B90">
        <v>1.27</v>
      </c>
      <c r="C90">
        <v>62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17</v>
      </c>
      <c r="N90">
        <v>1</v>
      </c>
      <c r="O90" s="27">
        <v>1</v>
      </c>
    </row>
    <row r="91" spans="1:15" hidden="1" x14ac:dyDescent="0.25">
      <c r="A91" t="s">
        <v>113</v>
      </c>
      <c r="B91">
        <v>1.41</v>
      </c>
      <c r="C91">
        <v>48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8</v>
      </c>
      <c r="N91">
        <v>0</v>
      </c>
      <c r="O91" s="27">
        <v>0</v>
      </c>
    </row>
    <row r="92" spans="1:15" hidden="1" x14ac:dyDescent="0.25">
      <c r="A92" t="s">
        <v>114</v>
      </c>
      <c r="B92">
        <v>0.72</v>
      </c>
      <c r="C92">
        <v>49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13</v>
      </c>
      <c r="N92">
        <v>1</v>
      </c>
      <c r="O92" s="27">
        <v>0</v>
      </c>
    </row>
    <row r="93" spans="1:15" hidden="1" x14ac:dyDescent="0.25">
      <c r="A93" t="s">
        <v>115</v>
      </c>
      <c r="B93">
        <v>1.45</v>
      </c>
      <c r="C93">
        <v>42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10</v>
      </c>
      <c r="N93">
        <v>1</v>
      </c>
      <c r="O93" s="27">
        <v>0</v>
      </c>
    </row>
    <row r="94" spans="1:15" hidden="1" x14ac:dyDescent="0.25">
      <c r="A94" t="s">
        <v>116</v>
      </c>
      <c r="B94">
        <v>0.67</v>
      </c>
      <c r="C94">
        <v>948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7</v>
      </c>
      <c r="K94">
        <v>5</v>
      </c>
      <c r="L94">
        <v>2</v>
      </c>
      <c r="M94">
        <v>231</v>
      </c>
      <c r="N94">
        <v>17</v>
      </c>
      <c r="O94" s="27">
        <v>2</v>
      </c>
    </row>
    <row r="95" spans="1:15" hidden="1" x14ac:dyDescent="0.25">
      <c r="A95" t="s">
        <v>117</v>
      </c>
      <c r="B95">
        <v>0</v>
      </c>
      <c r="C95">
        <v>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 s="27">
        <v>0</v>
      </c>
    </row>
    <row r="96" spans="1:15" hidden="1" x14ac:dyDescent="0.25">
      <c r="A96" t="s">
        <v>118</v>
      </c>
      <c r="B96">
        <v>1.04</v>
      </c>
      <c r="C96">
        <v>49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14</v>
      </c>
      <c r="N96">
        <v>2</v>
      </c>
      <c r="O96" s="27">
        <v>0</v>
      </c>
    </row>
    <row r="97" spans="1:15" hidden="1" x14ac:dyDescent="0.25">
      <c r="A97" t="s">
        <v>119</v>
      </c>
      <c r="B97">
        <v>0.73</v>
      </c>
      <c r="C97">
        <v>32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8</v>
      </c>
      <c r="N97">
        <v>0</v>
      </c>
      <c r="O97" s="27">
        <v>0</v>
      </c>
    </row>
    <row r="98" spans="1:15" hidden="1" x14ac:dyDescent="0.25">
      <c r="A98" t="s">
        <v>120</v>
      </c>
      <c r="B98">
        <v>0.3</v>
      </c>
      <c r="C98">
        <v>46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18</v>
      </c>
      <c r="N98">
        <v>0</v>
      </c>
      <c r="O98" s="27">
        <v>0</v>
      </c>
    </row>
    <row r="99" spans="1:15" hidden="1" x14ac:dyDescent="0.25">
      <c r="A99" t="s">
        <v>121</v>
      </c>
      <c r="B99">
        <v>1.52</v>
      </c>
      <c r="C99">
        <v>44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11</v>
      </c>
      <c r="N99">
        <v>0</v>
      </c>
      <c r="O99" s="27">
        <v>0</v>
      </c>
    </row>
    <row r="100" spans="1:15" hidden="1" x14ac:dyDescent="0.25">
      <c r="A100" t="s">
        <v>122</v>
      </c>
      <c r="B100">
        <v>0.92</v>
      </c>
      <c r="C100">
        <v>33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7</v>
      </c>
      <c r="N100">
        <v>0</v>
      </c>
      <c r="O100" s="27">
        <v>0</v>
      </c>
    </row>
    <row r="101" spans="1:15" hidden="1" x14ac:dyDescent="0.25">
      <c r="A101" t="s">
        <v>123</v>
      </c>
      <c r="B101">
        <v>1.4</v>
      </c>
      <c r="C101">
        <v>126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24</v>
      </c>
      <c r="N101">
        <v>2</v>
      </c>
      <c r="O101" s="27">
        <v>0</v>
      </c>
    </row>
    <row r="102" spans="1:15" hidden="1" x14ac:dyDescent="0.25">
      <c r="A102" t="s">
        <v>124</v>
      </c>
      <c r="B102">
        <v>0.78</v>
      </c>
      <c r="C102">
        <v>7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 s="27">
        <v>0</v>
      </c>
    </row>
    <row r="103" spans="1:15" hidden="1" x14ac:dyDescent="0.25">
      <c r="A103" t="s">
        <v>125</v>
      </c>
      <c r="B103">
        <v>7.0000000000000007E-2</v>
      </c>
      <c r="C103">
        <v>6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2</v>
      </c>
      <c r="N103">
        <v>0</v>
      </c>
      <c r="O103" s="27">
        <v>0</v>
      </c>
    </row>
    <row r="104" spans="1:15" hidden="1" x14ac:dyDescent="0.25">
      <c r="A104" t="s">
        <v>126</v>
      </c>
      <c r="B104">
        <v>2.75</v>
      </c>
      <c r="C104">
        <v>22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 s="27">
        <v>0</v>
      </c>
    </row>
    <row r="105" spans="1:15" hidden="1" x14ac:dyDescent="0.25">
      <c r="A105" t="s">
        <v>127</v>
      </c>
      <c r="B105">
        <v>1.34</v>
      </c>
      <c r="C105">
        <v>121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25</v>
      </c>
      <c r="N105">
        <v>2</v>
      </c>
      <c r="O105" s="27">
        <v>0</v>
      </c>
    </row>
    <row r="106" spans="1:15" hidden="1" x14ac:dyDescent="0.25">
      <c r="A106" t="s">
        <v>128</v>
      </c>
      <c r="B106">
        <v>1.74</v>
      </c>
      <c r="C106">
        <v>33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4</v>
      </c>
      <c r="N106">
        <v>0</v>
      </c>
      <c r="O106" s="27">
        <v>0</v>
      </c>
    </row>
    <row r="107" spans="1:15" hidden="1" x14ac:dyDescent="0.25">
      <c r="A107" t="s">
        <v>129</v>
      </c>
      <c r="B107">
        <v>1.23</v>
      </c>
      <c r="C107">
        <v>16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1</v>
      </c>
      <c r="O107" s="27">
        <v>0</v>
      </c>
    </row>
    <row r="108" spans="1:15" hidden="1" x14ac:dyDescent="0.25">
      <c r="A108" t="s">
        <v>130</v>
      </c>
      <c r="B108">
        <v>2.81</v>
      </c>
      <c r="C108">
        <v>45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0</v>
      </c>
      <c r="L108">
        <v>0</v>
      </c>
      <c r="M108">
        <v>7</v>
      </c>
      <c r="N108">
        <v>0</v>
      </c>
      <c r="O108" s="27">
        <v>0</v>
      </c>
    </row>
    <row r="109" spans="1:15" hidden="1" x14ac:dyDescent="0.25">
      <c r="A109" t="s">
        <v>131</v>
      </c>
      <c r="B109">
        <v>7</v>
      </c>
      <c r="C109">
        <v>7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 s="27">
        <v>0</v>
      </c>
    </row>
    <row r="110" spans="1:15" hidden="1" x14ac:dyDescent="0.25">
      <c r="A110" t="s">
        <v>132</v>
      </c>
      <c r="B110">
        <v>0.77</v>
      </c>
      <c r="C110">
        <v>51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17</v>
      </c>
      <c r="N110">
        <v>0</v>
      </c>
      <c r="O110" s="27">
        <v>0</v>
      </c>
    </row>
    <row r="111" spans="1:15" hidden="1" x14ac:dyDescent="0.25">
      <c r="A111" t="s">
        <v>133</v>
      </c>
      <c r="B111">
        <v>1.1599999999999999</v>
      </c>
      <c r="C111">
        <v>51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20</v>
      </c>
      <c r="N111">
        <v>1</v>
      </c>
      <c r="O111" s="27">
        <v>0</v>
      </c>
    </row>
    <row r="112" spans="1:15" hidden="1" x14ac:dyDescent="0.25">
      <c r="A112" t="s">
        <v>134</v>
      </c>
      <c r="B112">
        <v>0.76</v>
      </c>
      <c r="C112">
        <v>26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12</v>
      </c>
      <c r="N112">
        <v>0</v>
      </c>
      <c r="O112" s="27">
        <v>0</v>
      </c>
    </row>
    <row r="113" spans="1:15" hidden="1" x14ac:dyDescent="0.25">
      <c r="A113" t="s">
        <v>135</v>
      </c>
      <c r="B113">
        <v>0</v>
      </c>
      <c r="C113">
        <v>1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 s="27">
        <v>0</v>
      </c>
    </row>
    <row r="114" spans="1:15" hidden="1" x14ac:dyDescent="0.25">
      <c r="A114" t="s">
        <v>136</v>
      </c>
      <c r="B114">
        <v>0</v>
      </c>
      <c r="C114">
        <v>22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1</v>
      </c>
      <c r="O114" s="27">
        <v>0</v>
      </c>
    </row>
    <row r="115" spans="1:15" hidden="1" x14ac:dyDescent="0.25">
      <c r="A115" t="s">
        <v>137</v>
      </c>
      <c r="B115">
        <v>0</v>
      </c>
      <c r="C115">
        <v>11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1</v>
      </c>
      <c r="N115">
        <v>0</v>
      </c>
      <c r="O115" s="27">
        <v>0</v>
      </c>
    </row>
    <row r="116" spans="1:15" hidden="1" x14ac:dyDescent="0.25">
      <c r="A116" t="s">
        <v>138</v>
      </c>
      <c r="B116">
        <v>1</v>
      </c>
      <c r="C116">
        <v>36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1</v>
      </c>
      <c r="N116">
        <v>1</v>
      </c>
      <c r="O116" s="27">
        <v>0</v>
      </c>
    </row>
    <row r="117" spans="1:15" hidden="1" x14ac:dyDescent="0.25">
      <c r="A117" t="s">
        <v>139</v>
      </c>
      <c r="B117">
        <v>1.2</v>
      </c>
      <c r="C117">
        <v>12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 s="27">
        <v>0</v>
      </c>
    </row>
    <row r="118" spans="1:15" hidden="1" x14ac:dyDescent="0.25">
      <c r="A118" t="s">
        <v>140</v>
      </c>
      <c r="B118">
        <v>1.77</v>
      </c>
      <c r="C118">
        <v>46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4</v>
      </c>
      <c r="N118">
        <v>1</v>
      </c>
      <c r="O118" s="27">
        <v>0</v>
      </c>
    </row>
    <row r="119" spans="1:15" hidden="1" x14ac:dyDescent="0.25">
      <c r="A119" t="s">
        <v>141</v>
      </c>
      <c r="B119">
        <v>0.33</v>
      </c>
      <c r="C119">
        <v>40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2</v>
      </c>
      <c r="N119">
        <v>0</v>
      </c>
      <c r="O119" s="27">
        <v>0</v>
      </c>
    </row>
    <row r="120" spans="1:15" hidden="1" x14ac:dyDescent="0.25">
      <c r="A120" t="s">
        <v>142</v>
      </c>
      <c r="B120">
        <v>0.28999999999999998</v>
      </c>
      <c r="C120">
        <v>27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0</v>
      </c>
      <c r="M120">
        <v>2</v>
      </c>
      <c r="N120">
        <v>0</v>
      </c>
      <c r="O120" s="27">
        <v>0</v>
      </c>
    </row>
    <row r="121" spans="1:15" hidden="1" x14ac:dyDescent="0.25">
      <c r="A121" t="s">
        <v>143</v>
      </c>
      <c r="B121">
        <v>2.69</v>
      </c>
      <c r="C121">
        <v>35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1</v>
      </c>
      <c r="N121">
        <v>2</v>
      </c>
      <c r="O121" s="27">
        <v>0</v>
      </c>
    </row>
    <row r="122" spans="1:15" hidden="1" x14ac:dyDescent="0.25">
      <c r="A122" t="s">
        <v>144</v>
      </c>
      <c r="B122">
        <v>2</v>
      </c>
      <c r="C122">
        <v>16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3</v>
      </c>
      <c r="N122">
        <v>0</v>
      </c>
      <c r="O122" s="27">
        <v>0</v>
      </c>
    </row>
    <row r="123" spans="1:15" hidden="1" x14ac:dyDescent="0.25">
      <c r="A123" t="s">
        <v>145</v>
      </c>
      <c r="B123">
        <v>0.31</v>
      </c>
      <c r="C123">
        <v>38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8</v>
      </c>
      <c r="N123">
        <v>1</v>
      </c>
      <c r="O123" s="27">
        <v>0</v>
      </c>
    </row>
    <row r="124" spans="1:15" hidden="1" x14ac:dyDescent="0.25">
      <c r="A124" t="s">
        <v>146</v>
      </c>
      <c r="B124">
        <v>0</v>
      </c>
      <c r="C124">
        <v>66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4</v>
      </c>
      <c r="N124">
        <v>0</v>
      </c>
      <c r="O124" s="27">
        <v>0</v>
      </c>
    </row>
    <row r="125" spans="1:15" hidden="1" x14ac:dyDescent="0.25">
      <c r="A125" t="s">
        <v>147</v>
      </c>
      <c r="B125">
        <v>3.08</v>
      </c>
      <c r="C125">
        <v>348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21</v>
      </c>
      <c r="N125">
        <v>5</v>
      </c>
      <c r="O125" s="27">
        <v>0</v>
      </c>
    </row>
    <row r="126" spans="1:15" hidden="1" x14ac:dyDescent="0.25">
      <c r="A126" t="s">
        <v>148</v>
      </c>
      <c r="B126">
        <v>0.87</v>
      </c>
      <c r="C126">
        <v>60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0</v>
      </c>
      <c r="M126">
        <v>2</v>
      </c>
      <c r="N126">
        <v>1</v>
      </c>
      <c r="O126" s="27">
        <v>0</v>
      </c>
    </row>
    <row r="127" spans="1:15" hidden="1" x14ac:dyDescent="0.25">
      <c r="A127" t="s">
        <v>149</v>
      </c>
      <c r="B127">
        <v>0</v>
      </c>
      <c r="C127">
        <v>2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1</v>
      </c>
      <c r="N127">
        <v>0</v>
      </c>
      <c r="O127" s="27">
        <v>0</v>
      </c>
    </row>
    <row r="128" spans="1:15" hidden="1" x14ac:dyDescent="0.25">
      <c r="A128" t="s">
        <v>150</v>
      </c>
      <c r="B128">
        <v>1</v>
      </c>
      <c r="C128">
        <v>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27">
        <v>0</v>
      </c>
    </row>
    <row r="129" spans="1:15" hidden="1" x14ac:dyDescent="0.25">
      <c r="A129" t="s">
        <v>151</v>
      </c>
      <c r="B129">
        <v>1.48</v>
      </c>
      <c r="C129">
        <v>43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9</v>
      </c>
      <c r="N129">
        <v>0</v>
      </c>
      <c r="O129" s="27">
        <v>0</v>
      </c>
    </row>
    <row r="130" spans="1:15" hidden="1" x14ac:dyDescent="0.25">
      <c r="A130" t="s">
        <v>152</v>
      </c>
      <c r="B130">
        <v>2</v>
      </c>
      <c r="C130">
        <v>2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1</v>
      </c>
      <c r="N130">
        <v>1</v>
      </c>
      <c r="O130" s="27">
        <v>0</v>
      </c>
    </row>
    <row r="131" spans="1:15" hidden="1" x14ac:dyDescent="0.25">
      <c r="A131" t="s">
        <v>153</v>
      </c>
      <c r="B131">
        <v>0.92</v>
      </c>
      <c r="C131">
        <v>65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1</v>
      </c>
      <c r="M131">
        <v>14</v>
      </c>
      <c r="N131">
        <v>0</v>
      </c>
      <c r="O131" s="27">
        <v>0</v>
      </c>
    </row>
    <row r="132" spans="1:15" hidden="1" x14ac:dyDescent="0.25">
      <c r="A132" t="s">
        <v>154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 s="27">
        <v>0</v>
      </c>
    </row>
    <row r="133" spans="1:15" hidden="1" x14ac:dyDescent="0.25">
      <c r="A133" t="s">
        <v>155</v>
      </c>
      <c r="B133">
        <v>0.41</v>
      </c>
      <c r="C133">
        <v>16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3</v>
      </c>
      <c r="N133">
        <v>0</v>
      </c>
      <c r="O133" s="27">
        <v>0</v>
      </c>
    </row>
    <row r="134" spans="1:15" hidden="1" x14ac:dyDescent="0.25">
      <c r="A134" t="s">
        <v>156</v>
      </c>
      <c r="B134">
        <v>8.6</v>
      </c>
      <c r="C134">
        <v>43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0</v>
      </c>
      <c r="M134">
        <v>15</v>
      </c>
      <c r="N134">
        <v>1</v>
      </c>
      <c r="O134" s="27">
        <v>0</v>
      </c>
    </row>
    <row r="135" spans="1:15" hidden="1" x14ac:dyDescent="0.25">
      <c r="A135" t="s">
        <v>157</v>
      </c>
      <c r="B135">
        <v>6.5</v>
      </c>
      <c r="C135">
        <v>26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3</v>
      </c>
      <c r="N135">
        <v>1</v>
      </c>
      <c r="O135" s="27">
        <v>0</v>
      </c>
    </row>
    <row r="136" spans="1:15" hidden="1" x14ac:dyDescent="0.25">
      <c r="A136" t="s">
        <v>158</v>
      </c>
      <c r="B136">
        <v>0.67</v>
      </c>
      <c r="C136">
        <v>22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5</v>
      </c>
      <c r="N136">
        <v>0</v>
      </c>
      <c r="O136" s="27">
        <v>0</v>
      </c>
    </row>
    <row r="137" spans="1:15" ht="15.75" hidden="1" thickBot="1" x14ac:dyDescent="0.3">
      <c r="A137" t="s">
        <v>159</v>
      </c>
      <c r="B137">
        <v>0</v>
      </c>
      <c r="C137">
        <v>30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4</v>
      </c>
      <c r="N137">
        <v>0</v>
      </c>
      <c r="O137" s="27">
        <v>0</v>
      </c>
    </row>
    <row r="138" spans="1:15" x14ac:dyDescent="0.25">
      <c r="O138" s="37"/>
    </row>
  </sheetData>
  <mergeCells count="1">
    <mergeCell ref="A2:B2"/>
  </mergeCells>
  <pageMargins left="0.7" right="0.7" top="0.75" bottom="0.75" header="0.3" footer="0.3"/>
  <pageSetup orientation="portrait" r:id="rId1"/>
  <headerFooter>
    <oddHeader>&amp;C&amp;"-,Bold"&amp;14MaineCat ILL Transactions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zoomScale="120" zoomScaleNormal="100" zoomScalePageLayoutView="120" workbookViewId="0">
      <selection activeCell="G24" sqref="G24"/>
    </sheetView>
  </sheetViews>
  <sheetFormatPr defaultRowHeight="15" x14ac:dyDescent="0.25"/>
  <cols>
    <col min="1" max="1" width="3.42578125" customWidth="1"/>
    <col min="2" max="4" width="8.28515625" customWidth="1"/>
    <col min="5" max="5" width="9.140625" customWidth="1"/>
    <col min="6" max="6" width="8.28515625" customWidth="1"/>
    <col min="7" max="7" width="8.140625" customWidth="1"/>
    <col min="8" max="10" width="9.7109375" customWidth="1"/>
  </cols>
  <sheetData>
    <row r="1" spans="1:10" ht="15.75" x14ac:dyDescent="0.25">
      <c r="A1" s="78" t="s">
        <v>44</v>
      </c>
      <c r="B1" s="78"/>
      <c r="C1" s="78"/>
      <c r="D1" s="78"/>
      <c r="E1" s="78"/>
    </row>
    <row r="3" spans="1:10" x14ac:dyDescent="0.25">
      <c r="A3" s="72" t="s">
        <v>39</v>
      </c>
      <c r="B3" s="79"/>
      <c r="C3" s="79"/>
      <c r="D3" s="79"/>
      <c r="E3" s="80"/>
    </row>
    <row r="4" spans="1:10" x14ac:dyDescent="0.25">
      <c r="A4" s="19" t="s">
        <v>1</v>
      </c>
      <c r="B4" s="81" t="s">
        <v>41</v>
      </c>
      <c r="C4" s="82"/>
      <c r="D4" s="20" t="s">
        <v>35</v>
      </c>
      <c r="E4" s="1">
        <v>40</v>
      </c>
    </row>
    <row r="5" spans="1:10" x14ac:dyDescent="0.25">
      <c r="A5" s="24" t="s">
        <v>2</v>
      </c>
      <c r="B5" s="81" t="s">
        <v>41</v>
      </c>
      <c r="C5" s="82"/>
      <c r="D5" s="20" t="s">
        <v>36</v>
      </c>
      <c r="E5" s="19">
        <v>35</v>
      </c>
    </row>
    <row r="6" spans="1:10" x14ac:dyDescent="0.25">
      <c r="A6" s="83" t="s">
        <v>37</v>
      </c>
      <c r="B6" s="83"/>
      <c r="C6" s="83"/>
      <c r="D6" s="83"/>
      <c r="E6" s="25">
        <f>SUM(E4:E5)</f>
        <v>75</v>
      </c>
    </row>
    <row r="7" spans="1:10" x14ac:dyDescent="0.25">
      <c r="A7" s="86" t="s">
        <v>40</v>
      </c>
      <c r="B7" s="87"/>
      <c r="C7" s="87"/>
      <c r="D7" s="87"/>
      <c r="E7" s="74"/>
    </row>
    <row r="8" spans="1:10" x14ac:dyDescent="0.25">
      <c r="A8" s="1" t="s">
        <v>3</v>
      </c>
      <c r="B8" s="88" t="s">
        <v>38</v>
      </c>
      <c r="C8" s="88"/>
      <c r="D8" s="88"/>
      <c r="E8" s="23">
        <v>66</v>
      </c>
    </row>
    <row r="9" spans="1:10" ht="15.75" thickBot="1" x14ac:dyDescent="0.3">
      <c r="A9" s="72" t="s">
        <v>46</v>
      </c>
      <c r="B9" s="73"/>
      <c r="C9" s="73"/>
      <c r="D9" s="73"/>
      <c r="E9" s="74"/>
    </row>
    <row r="10" spans="1:10" ht="15.75" thickBot="1" x14ac:dyDescent="0.3">
      <c r="A10" s="21"/>
      <c r="B10" s="75" t="s">
        <v>12</v>
      </c>
      <c r="C10" s="76"/>
      <c r="D10" s="77"/>
      <c r="E10" s="22">
        <f>E6-E8</f>
        <v>9</v>
      </c>
    </row>
    <row r="12" spans="1:10" ht="15.75" thickBot="1" x14ac:dyDescent="0.3"/>
    <row r="13" spans="1:10" ht="15.75" thickBot="1" x14ac:dyDescent="0.3">
      <c r="B13" s="54" t="s">
        <v>8</v>
      </c>
      <c r="C13" s="89"/>
      <c r="D13" s="89"/>
      <c r="E13" s="89"/>
      <c r="F13" s="89"/>
      <c r="G13" s="55"/>
    </row>
    <row r="14" spans="1:10" ht="15.75" thickBot="1" x14ac:dyDescent="0.3">
      <c r="B14" s="4" t="s">
        <v>43</v>
      </c>
      <c r="C14" s="5" t="s">
        <v>4</v>
      </c>
      <c r="D14" s="5" t="s">
        <v>3</v>
      </c>
      <c r="E14" s="6" t="s">
        <v>5</v>
      </c>
      <c r="F14" s="84" t="s">
        <v>47</v>
      </c>
      <c r="G14" s="85"/>
    </row>
    <row r="15" spans="1:10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7" spans="1:10" ht="15.75" x14ac:dyDescent="0.25">
      <c r="A17" s="78" t="s">
        <v>45</v>
      </c>
      <c r="B17" s="78"/>
      <c r="C17" s="78"/>
      <c r="D17" s="78"/>
      <c r="E17" s="78"/>
      <c r="G17" s="58" t="s">
        <v>51</v>
      </c>
      <c r="H17" s="59"/>
      <c r="I17" s="59"/>
      <c r="J17" s="60"/>
    </row>
    <row r="18" spans="1:10" x14ac:dyDescent="0.25">
      <c r="G18" s="61"/>
      <c r="H18" s="62"/>
      <c r="I18" s="62"/>
      <c r="J18" s="63"/>
    </row>
    <row r="19" spans="1:10" x14ac:dyDescent="0.25">
      <c r="A19" s="72" t="s">
        <v>39</v>
      </c>
      <c r="B19" s="79"/>
      <c r="C19" s="79"/>
      <c r="D19" s="79"/>
      <c r="E19" s="80"/>
      <c r="G19" s="61"/>
      <c r="H19" s="62"/>
      <c r="I19" s="62"/>
      <c r="J19" s="63"/>
    </row>
    <row r="20" spans="1:10" x14ac:dyDescent="0.25">
      <c r="A20" s="19" t="s">
        <v>1</v>
      </c>
      <c r="B20" s="69" t="s">
        <v>49</v>
      </c>
      <c r="C20" s="70"/>
      <c r="D20" s="71"/>
      <c r="E20" s="1">
        <v>3817</v>
      </c>
      <c r="G20" s="61"/>
      <c r="H20" s="62"/>
      <c r="I20" s="62"/>
      <c r="J20" s="63"/>
    </row>
    <row r="21" spans="1:10" x14ac:dyDescent="0.25">
      <c r="A21" s="24" t="s">
        <v>2</v>
      </c>
      <c r="B21" s="69" t="s">
        <v>50</v>
      </c>
      <c r="C21" s="70"/>
      <c r="D21" s="71"/>
      <c r="E21" s="1">
        <v>3782</v>
      </c>
      <c r="G21" s="64"/>
      <c r="H21" s="65"/>
      <c r="I21" s="65"/>
      <c r="J21" s="66"/>
    </row>
    <row r="22" spans="1:10" x14ac:dyDescent="0.25">
      <c r="A22" s="72" t="s">
        <v>42</v>
      </c>
      <c r="B22" s="73"/>
      <c r="C22" s="73"/>
      <c r="D22" s="73"/>
      <c r="E22" s="74"/>
    </row>
    <row r="23" spans="1:10" s="27" customFormat="1" ht="15.75" thickBot="1" x14ac:dyDescent="0.3">
      <c r="A23" s="24" t="s">
        <v>3</v>
      </c>
      <c r="B23" s="69" t="s">
        <v>46</v>
      </c>
      <c r="C23" s="70"/>
      <c r="D23" s="71"/>
      <c r="E23" s="19">
        <v>9</v>
      </c>
    </row>
    <row r="24" spans="1:10" ht="15.75" thickBot="1" x14ac:dyDescent="0.3">
      <c r="A24" s="21"/>
      <c r="B24" s="75" t="s">
        <v>12</v>
      </c>
      <c r="C24" s="76"/>
      <c r="D24" s="77"/>
      <c r="E24" s="22">
        <f>(E20-E21)-E23</f>
        <v>26</v>
      </c>
    </row>
    <row r="27" spans="1:10" ht="15.75" thickBot="1" x14ac:dyDescent="0.3">
      <c r="B27" s="67" t="s">
        <v>8</v>
      </c>
      <c r="C27" s="67"/>
      <c r="D27" s="67"/>
      <c r="E27" s="67"/>
      <c r="F27" s="67"/>
      <c r="G27" s="67"/>
      <c r="H27" s="68"/>
      <c r="I27" s="68"/>
    </row>
    <row r="28" spans="1:10" ht="15.75" thickBot="1" x14ac:dyDescent="0.3">
      <c r="B28" s="28" t="s">
        <v>1</v>
      </c>
      <c r="C28" s="28" t="s">
        <v>4</v>
      </c>
      <c r="D28" s="28" t="s">
        <v>2</v>
      </c>
      <c r="E28" s="28" t="s">
        <v>4</v>
      </c>
      <c r="F28" s="28" t="s">
        <v>3</v>
      </c>
      <c r="G28" s="29" t="s">
        <v>5</v>
      </c>
      <c r="H28" s="56" t="s">
        <v>48</v>
      </c>
      <c r="I28" s="57"/>
    </row>
  </sheetData>
  <mergeCells count="21">
    <mergeCell ref="B10:D10"/>
    <mergeCell ref="F14:G14"/>
    <mergeCell ref="A7:E7"/>
    <mergeCell ref="B8:D8"/>
    <mergeCell ref="A9:E9"/>
    <mergeCell ref="B13:G13"/>
    <mergeCell ref="B4:C4"/>
    <mergeCell ref="B5:C5"/>
    <mergeCell ref="A6:D6"/>
    <mergeCell ref="A3:E3"/>
    <mergeCell ref="A1:E1"/>
    <mergeCell ref="H28:I28"/>
    <mergeCell ref="G17:J21"/>
    <mergeCell ref="B27:I27"/>
    <mergeCell ref="B23:D23"/>
    <mergeCell ref="B21:D21"/>
    <mergeCell ref="B20:D20"/>
    <mergeCell ref="A22:E22"/>
    <mergeCell ref="B24:D24"/>
    <mergeCell ref="A17:E17"/>
    <mergeCell ref="A19:E19"/>
  </mergeCells>
  <pageMargins left="0.7" right="0.7" top="0.75" bottom="0.75" header="0.3" footer="0.3"/>
  <pageSetup orientation="portrait" r:id="rId1"/>
  <headerFooter>
    <oddHeader>&amp;C&amp;"-,Bold"&amp;14Walk-In ILL Statistics&amp;RFY__
mm-dd-yy to mm-dd-yy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showRuler="0" view="pageLayout" zoomScale="110" zoomScaleNormal="100" zoomScalePageLayoutView="110" workbookViewId="0">
      <selection activeCell="E27" sqref="E27"/>
    </sheetView>
  </sheetViews>
  <sheetFormatPr defaultRowHeight="14.45" customHeight="1" x14ac:dyDescent="0.25"/>
  <cols>
    <col min="1" max="1" width="23.7109375" customWidth="1"/>
  </cols>
  <sheetData>
    <row r="3" spans="1:7" ht="14.45" customHeight="1" x14ac:dyDescent="0.25">
      <c r="B3" s="90" t="s">
        <v>14</v>
      </c>
      <c r="C3" s="91"/>
      <c r="D3" s="14" t="s">
        <v>12</v>
      </c>
      <c r="E3" s="14" t="s">
        <v>15</v>
      </c>
      <c r="F3" s="14" t="s">
        <v>16</v>
      </c>
    </row>
    <row r="4" spans="1:7" ht="14.45" customHeight="1" x14ac:dyDescent="0.25">
      <c r="B4" s="92" t="s">
        <v>17</v>
      </c>
      <c r="C4" s="93"/>
      <c r="D4" s="1">
        <f>SUM(G9:G12)</f>
        <v>1433</v>
      </c>
      <c r="E4" s="1">
        <f>SUM(G18:G20)</f>
        <v>127</v>
      </c>
      <c r="F4" s="1">
        <f>D4-E4</f>
        <v>1306</v>
      </c>
    </row>
    <row r="5" spans="1:7" ht="14.45" customHeight="1" x14ac:dyDescent="0.25">
      <c r="B5" s="92" t="s">
        <v>18</v>
      </c>
      <c r="C5" s="93"/>
      <c r="D5" s="1">
        <f>SUM(B10:B14)</f>
        <v>2238</v>
      </c>
      <c r="E5" s="1">
        <f>SUM(B18:B20)</f>
        <v>125</v>
      </c>
      <c r="F5" s="1">
        <f>D5-E5</f>
        <v>2113</v>
      </c>
    </row>
    <row r="6" spans="1:7" ht="14.45" customHeight="1" x14ac:dyDescent="0.25">
      <c r="A6" t="s">
        <v>19</v>
      </c>
    </row>
    <row r="9" spans="1:7" ht="14.45" customHeight="1" x14ac:dyDescent="0.25">
      <c r="A9" s="15" t="s">
        <v>20</v>
      </c>
      <c r="B9" s="16"/>
      <c r="D9" s="94" t="s">
        <v>21</v>
      </c>
      <c r="E9" s="94"/>
      <c r="F9" s="94"/>
      <c r="G9" s="16"/>
    </row>
    <row r="10" spans="1:7" ht="14.45" customHeight="1" x14ac:dyDescent="0.25">
      <c r="A10" t="s">
        <v>22</v>
      </c>
      <c r="B10">
        <v>48</v>
      </c>
      <c r="D10" t="s">
        <v>23</v>
      </c>
      <c r="G10">
        <v>118</v>
      </c>
    </row>
    <row r="11" spans="1:7" ht="14.45" customHeight="1" x14ac:dyDescent="0.25">
      <c r="A11" t="s">
        <v>24</v>
      </c>
      <c r="B11">
        <v>121</v>
      </c>
      <c r="D11" t="s">
        <v>25</v>
      </c>
      <c r="G11">
        <v>230</v>
      </c>
    </row>
    <row r="12" spans="1:7" ht="14.45" customHeight="1" x14ac:dyDescent="0.25">
      <c r="A12" t="s">
        <v>26</v>
      </c>
      <c r="B12">
        <v>170</v>
      </c>
      <c r="D12" t="s">
        <v>27</v>
      </c>
      <c r="G12">
        <v>1085</v>
      </c>
    </row>
    <row r="13" spans="1:7" ht="14.45" customHeight="1" x14ac:dyDescent="0.25">
      <c r="A13" t="s">
        <v>28</v>
      </c>
      <c r="B13">
        <v>538</v>
      </c>
      <c r="E13" s="17"/>
      <c r="F13" s="17"/>
    </row>
    <row r="14" spans="1:7" ht="14.45" customHeight="1" x14ac:dyDescent="0.25">
      <c r="A14" t="s">
        <v>29</v>
      </c>
      <c r="B14">
        <v>1361</v>
      </c>
    </row>
    <row r="17" spans="1:7" ht="14.45" customHeight="1" x14ac:dyDescent="0.25">
      <c r="A17" s="15" t="s">
        <v>30</v>
      </c>
      <c r="B17" s="15"/>
      <c r="C17" s="18"/>
      <c r="D17" s="94" t="s">
        <v>31</v>
      </c>
      <c r="E17" s="94"/>
      <c r="F17" s="94"/>
      <c r="G17" s="16"/>
    </row>
    <row r="18" spans="1:7" ht="14.45" customHeight="1" x14ac:dyDescent="0.25">
      <c r="A18" t="s">
        <v>32</v>
      </c>
      <c r="B18">
        <v>113</v>
      </c>
      <c r="D18" t="s">
        <v>32</v>
      </c>
      <c r="G18">
        <v>110</v>
      </c>
    </row>
    <row r="19" spans="1:7" ht="14.45" customHeight="1" x14ac:dyDescent="0.25">
      <c r="A19" t="s">
        <v>33</v>
      </c>
      <c r="B19">
        <v>10</v>
      </c>
      <c r="D19" t="s">
        <v>33</v>
      </c>
      <c r="G19">
        <v>10</v>
      </c>
    </row>
    <row r="20" spans="1:7" ht="14.45" customHeight="1" x14ac:dyDescent="0.25">
      <c r="A20" t="s">
        <v>34</v>
      </c>
      <c r="B20">
        <v>2</v>
      </c>
      <c r="D20" t="s">
        <v>34</v>
      </c>
      <c r="G20">
        <v>7</v>
      </c>
    </row>
  </sheetData>
  <mergeCells count="5">
    <mergeCell ref="B3:C3"/>
    <mergeCell ref="B4:C4"/>
    <mergeCell ref="B5:C5"/>
    <mergeCell ref="D9:F9"/>
    <mergeCell ref="D17:F17"/>
  </mergeCells>
  <pageMargins left="0.7" right="0.7" top="1" bottom="0.75" header="0.3" footer="0.3"/>
  <pageSetup orientation="portrait" r:id="rId1"/>
  <headerFooter>
    <oddHeader>&amp;C&amp;"-,Bold"&amp;14OverDrive Statistics
Circulation for [Library Name]&amp;RFY 14 
07-01-13 to 06-30-14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HomeLibCOs_Renewals</vt:lpstr>
      <vt:lpstr>ItemLocCOs_Renewals</vt:lpstr>
      <vt:lpstr>ILL Juv Loc</vt:lpstr>
      <vt:lpstr>ILL No Juv Loc</vt:lpstr>
      <vt:lpstr>MaineCat</vt:lpstr>
      <vt:lpstr>Walk-In</vt:lpstr>
      <vt:lpstr>OverDrive Stats</vt:lpstr>
      <vt:lpstr>HomeLibCOs_Renewals!Print_Area</vt:lpstr>
      <vt:lpstr>ItemLocCOs_Renewals!Print_Area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Uhlman</dc:creator>
  <cp:lastModifiedBy>Lynn Uhlman</cp:lastModifiedBy>
  <cp:lastPrinted>2015-03-30T19:18:43Z</cp:lastPrinted>
  <dcterms:created xsi:type="dcterms:W3CDTF">2015-03-03T20:10:10Z</dcterms:created>
  <dcterms:modified xsi:type="dcterms:W3CDTF">2015-03-31T18:48:41Z</dcterms:modified>
</cp:coreProperties>
</file>